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едующий\YandexDisk\Мои документы\Бюджет 2022 года\Бюджет 2022 год\"/>
    </mc:Choice>
  </mc:AlternateContent>
  <bookViews>
    <workbookView xWindow="120" yWindow="45" windowWidth="15135" windowHeight="8130" activeTab="2"/>
  </bookViews>
  <sheets>
    <sheet name="Таб.1" sheetId="1" r:id="rId1"/>
    <sheet name="Таб.2" sheetId="2" r:id="rId2"/>
    <sheet name="Таб.3" sheetId="3" r:id="rId3"/>
  </sheets>
  <calcPr calcId="152511"/>
</workbook>
</file>

<file path=xl/calcChain.xml><?xml version="1.0" encoding="utf-8"?>
<calcChain xmlns="http://schemas.openxmlformats.org/spreadsheetml/2006/main">
  <c r="B13" i="1" l="1"/>
  <c r="C13" i="1"/>
  <c r="D33" i="2" l="1"/>
  <c r="E33" i="2"/>
  <c r="F33" i="2"/>
  <c r="G33" i="2"/>
  <c r="H33" i="2"/>
  <c r="C33" i="2"/>
  <c r="J12" i="1"/>
  <c r="K12" i="1"/>
  <c r="L12" i="1"/>
  <c r="M12" i="1"/>
  <c r="G9" i="1" l="1"/>
  <c r="G12" i="1" s="1"/>
  <c r="B9" i="1" l="1"/>
  <c r="C9" i="1"/>
  <c r="D9" i="1"/>
  <c r="F9" i="1"/>
  <c r="F12" i="1" s="1"/>
  <c r="H9" i="1"/>
  <c r="H12" i="1" s="1"/>
  <c r="I9" i="1"/>
  <c r="I12" i="1" s="1"/>
  <c r="J9" i="1"/>
  <c r="K9" i="1"/>
  <c r="L9" i="1"/>
  <c r="M9" i="1"/>
  <c r="E9" i="1"/>
  <c r="D16" i="3" l="1"/>
  <c r="E16" i="3"/>
  <c r="F16" i="3"/>
  <c r="G16" i="3"/>
  <c r="H16" i="3"/>
  <c r="C16" i="3"/>
</calcChain>
</file>

<file path=xl/sharedStrings.xml><?xml version="1.0" encoding="utf-8"?>
<sst xmlns="http://schemas.openxmlformats.org/spreadsheetml/2006/main" count="106" uniqueCount="85">
  <si>
    <t>Показатели</t>
  </si>
  <si>
    <t>Консолидированный бюджет Мишкинского района</t>
  </si>
  <si>
    <t>Районный бюджет</t>
  </si>
  <si>
    <t>Доходы, в том числе</t>
  </si>
  <si>
    <t>налоговые и неналоговые</t>
  </si>
  <si>
    <t>безвозмездные перечисления</t>
  </si>
  <si>
    <t>Расходы</t>
  </si>
  <si>
    <t>Источники финансирования дефицита бюджета</t>
  </si>
  <si>
    <t>N п/п</t>
  </si>
  <si>
    <t>Расходы районного бюджета на финансовое обеспечение реализации муниципальных программ Мишкинского района</t>
  </si>
  <si>
    <t>Итого</t>
  </si>
  <si>
    <t>Код раздела</t>
  </si>
  <si>
    <t>Наименование раздела классификации расходов бюджетов бюджетной системы Российской Федерации</t>
  </si>
  <si>
    <t>2. Показатели финансового обеспечения муниципальных программ Мишкинского района</t>
  </si>
  <si>
    <t>тыс. руб.</t>
  </si>
  <si>
    <t>%</t>
  </si>
  <si>
    <t>Итого расходов консолидированного бюджета Мишкинского района</t>
  </si>
  <si>
    <t>Наименование муниципальной программы Мишкинского района</t>
  </si>
  <si>
    <t>Дефицит/профицит</t>
  </si>
  <si>
    <t>тыс.руб.</t>
  </si>
  <si>
    <t>2021 год</t>
  </si>
  <si>
    <t>2022год</t>
  </si>
  <si>
    <t>2022 год</t>
  </si>
  <si>
    <t>Управление муниципальными финансами и регулирование межбюджетных отношений</t>
  </si>
  <si>
    <t>0100</t>
  </si>
  <si>
    <t>0200</t>
  </si>
  <si>
    <t>0300</t>
  </si>
  <si>
    <t>0400</t>
  </si>
  <si>
    <t>0500</t>
  </si>
  <si>
    <t>0700</t>
  </si>
  <si>
    <t>0800</t>
  </si>
  <si>
    <t>1000</t>
  </si>
  <si>
    <t>1100</t>
  </si>
  <si>
    <t>1400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</si>
  <si>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</si>
  <si>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</si>
  <si>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</si>
  <si>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</si>
  <si>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</si>
  <si>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</si>
  <si>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</si>
  <si>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</si>
  <si>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</si>
  <si>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</si>
  <si>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Развитие агропромышленного комплекса в Мишкинском районе</t>
  </si>
  <si>
    <t xml:space="preserve">Развитие архивного дела в Мишкинском районе </t>
  </si>
  <si>
    <t xml:space="preserve">Развитие автомобильных дорог в Мишкинском районе </t>
  </si>
  <si>
    <t xml:space="preserve">Развитие физической культуры и спорта в Мишкинском районе </t>
  </si>
  <si>
    <t xml:space="preserve">Развитие системы образования Мишкинского района </t>
  </si>
  <si>
    <t xml:space="preserve">Развитие культуры Мишкинского района </t>
  </si>
  <si>
    <t xml:space="preserve">Новая семья: создание благоприятных условий семейного воспитания детей, оставшихся без попечения родителей </t>
  </si>
  <si>
    <t>Развитие жилищного строительства в Мишкинском районе</t>
  </si>
  <si>
    <t xml:space="preserve">Молодежь Мишкинского района </t>
  </si>
  <si>
    <t xml:space="preserve">О развитии и поддержке малого и среднего предпринимательства в Мишкинском районе Курганской области </t>
  </si>
  <si>
    <t>Обеспечение жильем молодых семей в Мишкинском районе</t>
  </si>
  <si>
    <t xml:space="preserve">Гармонизация межэтнических и межконфессиональных отношений и профилактике проявления экстремизма в Мишкинском районе </t>
  </si>
  <si>
    <t xml:space="preserve">Развитие муниципальной службы в Мишкинском районе </t>
  </si>
  <si>
    <t xml:space="preserve">Обеспечение безопасности жизнедеятельности на территории Мишкинского района </t>
  </si>
  <si>
    <t>Энергосбережение и повышение энергетической эффективности в Мишкинском районе</t>
  </si>
  <si>
    <t xml:space="preserve">Природопользование и охрана окружающей среды в Мишкинском районе </t>
  </si>
  <si>
    <t xml:space="preserve">Улучшение условий и охраны труда в Мишкинском районе </t>
  </si>
  <si>
    <t xml:space="preserve">Управление муниципальным имуществом и земельными ресурсами в Мишкинском районе </t>
  </si>
  <si>
    <t>2023 год</t>
  </si>
  <si>
    <t>2024 год</t>
  </si>
  <si>
    <t>2025 год</t>
  </si>
  <si>
    <t>2026год</t>
  </si>
  <si>
    <t>Бюджетный прогноз Мишкинского района на 2021-2026 годы</t>
  </si>
  <si>
    <t>2026 год</t>
  </si>
  <si>
    <t>3. Основные подходы к формированию бюджетной политики Мишкинского района на период 2021-2026 годов</t>
  </si>
  <si>
    <t>1. Прогноз основных характеристик районного и консолидированного бюджета Мишкинского района на 2021-2026 годы</t>
  </si>
  <si>
    <t>аппарата Администрации Мишкинского района                                                                                                                          Н.В.Андреева</t>
  </si>
  <si>
    <t xml:space="preserve">аппарата Администрации Мишкинского района                                                                                            Н.В.Андреева   </t>
  </si>
  <si>
    <t xml:space="preserve"> аппарата Администрации Мишкинского района                                                                                    Н.В.Андреева</t>
  </si>
  <si>
    <t xml:space="preserve">Управляющий делами - руководитель </t>
  </si>
  <si>
    <t>Управляющий делами - руководитель</t>
  </si>
  <si>
    <t xml:space="preserve">Обеспечение общественного порядка и противодействие преступности в Мишкинском районе </t>
  </si>
  <si>
    <t xml:space="preserve">Комплексное развитие сельских территорий Мишкинского района </t>
  </si>
  <si>
    <t xml:space="preserve">Муниципальная адресная программа по переселению граждан из аварийного жилищного фонда Мишкинского района </t>
  </si>
  <si>
    <t xml:space="preserve">Формирование законопослушного поведения участников дорожного движения в Мишкинском районе </t>
  </si>
  <si>
    <t xml:space="preserve">Развитие туризма в Мишкинском районе </t>
  </si>
  <si>
    <t xml:space="preserve">Профилактика терроризма в Мишкинском районе </t>
  </si>
  <si>
    <t>Укрепление общественного здоровья Мишкинского района</t>
  </si>
  <si>
    <t>Приложение 1 к постановлению Администрации Мишкинского района от 27 декабря  2021 года №122 "О внесении изменений в постановление Администрации Мишкинского района от 25 декабря 2020 года №155 "Об утверждении бюджетного прогноза Мишкинского района на 2021-2026 годы"</t>
  </si>
  <si>
    <t>Приложение 2 к постановлению Администрации Мишкинского района  от 27 декабря  2021 года №122 "О внесении изменений в постановление Администрации Мишкинского района от 25 декабря 2020 года №155 "Об утверждении бюджетного прогноза Мишкинского района на 2021-2026 годы"</t>
  </si>
  <si>
    <t>Приложение 3 к постановлению Администрации Мишкинского района от  27 декабря  2021 года №122 "О внесении изменений в постановление Администрации Мишкинского района от 25 декабря 2020 года №155 "Об утверждении бюджетного прогноза Мишкинского района на 2021-2026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</si>
</sst>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rgb="FF26282F"/>
      <name val="Arial"/>
      <family val="2"/>
      <charset val="204"/>
    </font>
    <font>
      <sz val="10"/>
      <color rgb="FF26282F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/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7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" fillId="0" borderId="0" xfId="0" applyFont="1"/>
    <xf numFmtId="0" fontId="10" fillId="0" borderId="0" xfId="0" applyFont="1"/>
    <xf numFmtId="0" fontId="1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" fillId="0" borderId="0" xfId="0" applyFont="1" applyAlignment="1"/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wrapText="1"/>
    </xf>
    <xf numFmtId="0" fontId="7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I1" sqref="I1:M1"/>
    </sheetView>
  </sheetViews>
  <sheetFormatPr defaultRowHeight="15" x14ac:dyDescent="0.25"/>
  <cols>
    <col min="1" max="1" width="27.7109375" customWidth="1"/>
    <col min="2" max="2" width="9.85546875" customWidth="1"/>
  </cols>
  <sheetData>
    <row r="1" spans="1:13" ht="81" customHeight="1" x14ac:dyDescent="0.25">
      <c r="H1" s="25"/>
      <c r="I1" s="38" t="s">
        <v>82</v>
      </c>
      <c r="J1" s="38"/>
      <c r="K1" s="38"/>
      <c r="L1" s="38"/>
      <c r="M1" s="38"/>
    </row>
    <row r="2" spans="1:13" ht="15.75" x14ac:dyDescent="0.25">
      <c r="H2" s="25"/>
      <c r="I2" s="25"/>
      <c r="J2" s="25"/>
    </row>
    <row r="3" spans="1:13" ht="15.75" x14ac:dyDescent="0.25">
      <c r="H3" s="25"/>
      <c r="I3" s="25"/>
      <c r="J3" s="25"/>
    </row>
    <row r="4" spans="1:13" ht="20.25" x14ac:dyDescent="0.3">
      <c r="A4" s="39" t="s">
        <v>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23.25" customHeight="1" x14ac:dyDescent="0.25">
      <c r="A5" s="40" t="s">
        <v>69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5.75" thickBot="1" x14ac:dyDescent="0.3">
      <c r="M6" t="s">
        <v>19</v>
      </c>
    </row>
    <row r="7" spans="1:13" ht="15.75" customHeight="1" thickBot="1" x14ac:dyDescent="0.3">
      <c r="A7" s="43" t="s">
        <v>0</v>
      </c>
      <c r="B7" s="41" t="s">
        <v>20</v>
      </c>
      <c r="C7" s="42"/>
      <c r="D7" s="41" t="s">
        <v>21</v>
      </c>
      <c r="E7" s="42"/>
      <c r="F7" s="41" t="s">
        <v>62</v>
      </c>
      <c r="G7" s="42"/>
      <c r="H7" s="41" t="s">
        <v>63</v>
      </c>
      <c r="I7" s="42"/>
      <c r="J7" s="41" t="s">
        <v>64</v>
      </c>
      <c r="K7" s="42"/>
      <c r="L7" s="41" t="s">
        <v>65</v>
      </c>
      <c r="M7" s="42"/>
    </row>
    <row r="8" spans="1:13" ht="72.75" thickBot="1" x14ac:dyDescent="0.3">
      <c r="A8" s="44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  <c r="L8" s="1" t="s">
        <v>1</v>
      </c>
      <c r="M8" s="1" t="s">
        <v>2</v>
      </c>
    </row>
    <row r="9" spans="1:13" ht="15.75" thickBot="1" x14ac:dyDescent="0.3">
      <c r="A9" s="2" t="s">
        <v>3</v>
      </c>
      <c r="B9" s="8">
        <f t="shared" ref="B9:D9" si="0">SUM(B10:B11)</f>
        <v>573981.19999999995</v>
      </c>
      <c r="C9" s="8">
        <f t="shared" si="0"/>
        <v>546754.6</v>
      </c>
      <c r="D9" s="8">
        <f t="shared" si="0"/>
        <v>496314.4</v>
      </c>
      <c r="E9" s="8">
        <f>SUM(E10:E11)</f>
        <v>473293.2</v>
      </c>
      <c r="F9" s="8">
        <f t="shared" ref="F9:M9" si="1">SUM(F10:F11)</f>
        <v>398536.5</v>
      </c>
      <c r="G9" s="8">
        <f t="shared" si="1"/>
        <v>361140</v>
      </c>
      <c r="H9" s="8">
        <f t="shared" si="1"/>
        <v>416771.3</v>
      </c>
      <c r="I9" s="8">
        <f t="shared" si="1"/>
        <v>377800.8</v>
      </c>
      <c r="J9" s="8">
        <f t="shared" si="1"/>
        <v>417384.9</v>
      </c>
      <c r="K9" s="8">
        <f t="shared" si="1"/>
        <v>379923.4</v>
      </c>
      <c r="L9" s="8">
        <f t="shared" si="1"/>
        <v>417384.9</v>
      </c>
      <c r="M9" s="8">
        <f t="shared" si="1"/>
        <v>379923.4</v>
      </c>
    </row>
    <row r="10" spans="1:13" ht="15.75" thickBot="1" x14ac:dyDescent="0.3">
      <c r="A10" s="2" t="s">
        <v>4</v>
      </c>
      <c r="B10" s="8">
        <v>105750</v>
      </c>
      <c r="C10" s="8">
        <v>72026</v>
      </c>
      <c r="D10" s="8">
        <v>106146</v>
      </c>
      <c r="E10" s="8">
        <v>70776.5</v>
      </c>
      <c r="F10" s="8">
        <v>111021</v>
      </c>
      <c r="G10" s="8">
        <v>73773.5</v>
      </c>
      <c r="H10" s="8">
        <v>116384</v>
      </c>
      <c r="I10" s="8">
        <v>77562.5</v>
      </c>
      <c r="J10" s="8">
        <v>109114</v>
      </c>
      <c r="K10" s="8">
        <v>71901.5</v>
      </c>
      <c r="L10" s="8">
        <v>109114</v>
      </c>
      <c r="M10" s="8">
        <v>71901.5</v>
      </c>
    </row>
    <row r="11" spans="1:13" ht="15.75" thickBot="1" x14ac:dyDescent="0.3">
      <c r="A11" s="2" t="s">
        <v>5</v>
      </c>
      <c r="B11" s="8">
        <v>468231.2</v>
      </c>
      <c r="C11" s="8">
        <v>474728.6</v>
      </c>
      <c r="D11" s="8">
        <v>390168.4</v>
      </c>
      <c r="E11" s="8">
        <v>402516.7</v>
      </c>
      <c r="F11" s="8">
        <v>287515.5</v>
      </c>
      <c r="G11" s="8">
        <v>287366.5</v>
      </c>
      <c r="H11" s="8">
        <v>300387.3</v>
      </c>
      <c r="I11" s="8">
        <v>300238.3</v>
      </c>
      <c r="J11" s="8">
        <v>308270.90000000002</v>
      </c>
      <c r="K11" s="8">
        <v>308021.90000000002</v>
      </c>
      <c r="L11" s="8">
        <v>308270.90000000002</v>
      </c>
      <c r="M11" s="8">
        <v>308021.90000000002</v>
      </c>
    </row>
    <row r="12" spans="1:13" ht="15.75" thickBot="1" x14ac:dyDescent="0.3">
      <c r="A12" s="2" t="s">
        <v>6</v>
      </c>
      <c r="B12" s="8">
        <v>605337.59999999998</v>
      </c>
      <c r="C12" s="8">
        <v>574404.4</v>
      </c>
      <c r="D12" s="8">
        <v>496643.4</v>
      </c>
      <c r="E12" s="8">
        <v>473293.2</v>
      </c>
      <c r="F12" s="8">
        <f t="shared" ref="F12:M12" si="2">F9</f>
        <v>398536.5</v>
      </c>
      <c r="G12" s="8">
        <f t="shared" si="2"/>
        <v>361140</v>
      </c>
      <c r="H12" s="8">
        <f t="shared" si="2"/>
        <v>416771.3</v>
      </c>
      <c r="I12" s="8">
        <f t="shared" si="2"/>
        <v>377800.8</v>
      </c>
      <c r="J12" s="8">
        <f t="shared" si="2"/>
        <v>417384.9</v>
      </c>
      <c r="K12" s="8">
        <f t="shared" si="2"/>
        <v>379923.4</v>
      </c>
      <c r="L12" s="8">
        <f t="shared" si="2"/>
        <v>417384.9</v>
      </c>
      <c r="M12" s="8">
        <f t="shared" si="2"/>
        <v>379923.4</v>
      </c>
    </row>
    <row r="13" spans="1:13" ht="15.75" thickBot="1" x14ac:dyDescent="0.3">
      <c r="A13" s="3" t="s">
        <v>18</v>
      </c>
      <c r="B13" s="9">
        <f>B9-B12</f>
        <v>-31356.400000000023</v>
      </c>
      <c r="C13" s="9">
        <f>C9-C12</f>
        <v>-27649.800000000047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28.5" customHeight="1" thickBot="1" x14ac:dyDescent="0.3">
      <c r="A14" s="4" t="s">
        <v>7</v>
      </c>
      <c r="B14" s="10">
        <v>31356.400000000001</v>
      </c>
      <c r="C14" s="10">
        <v>27649.8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7" spans="1:6" ht="15.75" x14ac:dyDescent="0.25">
      <c r="A17" s="24"/>
    </row>
    <row r="18" spans="1:6" ht="15.75" x14ac:dyDescent="0.25">
      <c r="A18" s="24" t="s">
        <v>73</v>
      </c>
    </row>
    <row r="19" spans="1:6" ht="15.75" x14ac:dyDescent="0.25">
      <c r="A19" s="24" t="s">
        <v>70</v>
      </c>
      <c r="B19" s="24"/>
      <c r="C19" s="24"/>
      <c r="D19" s="24"/>
      <c r="E19" s="24"/>
      <c r="F19" s="24"/>
    </row>
  </sheetData>
  <mergeCells count="10">
    <mergeCell ref="I1:M1"/>
    <mergeCell ref="A4:M4"/>
    <mergeCell ref="A5:M5"/>
    <mergeCell ref="L7:M7"/>
    <mergeCell ref="A7:A8"/>
    <mergeCell ref="B7:C7"/>
    <mergeCell ref="D7:E7"/>
    <mergeCell ref="F7:G7"/>
    <mergeCell ref="H7:I7"/>
    <mergeCell ref="J7:K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5" sqref="B5"/>
      <selection pane="bottomRight" activeCell="D1" sqref="D1:H1"/>
    </sheetView>
  </sheetViews>
  <sheetFormatPr defaultRowHeight="15" x14ac:dyDescent="0.25"/>
  <cols>
    <col min="2" max="2" width="55.85546875" customWidth="1"/>
    <col min="3" max="3" width="11" customWidth="1"/>
    <col min="4" max="4" width="10.42578125" customWidth="1"/>
    <col min="5" max="5" width="10" customWidth="1"/>
    <col min="6" max="6" width="10.140625" customWidth="1"/>
    <col min="7" max="7" width="10.7109375" customWidth="1"/>
    <col min="8" max="8" width="10.42578125" customWidth="1"/>
  </cols>
  <sheetData>
    <row r="1" spans="1:9" ht="79.5" customHeight="1" x14ac:dyDescent="0.25">
      <c r="D1" s="38" t="s">
        <v>83</v>
      </c>
      <c r="E1" s="38"/>
      <c r="F1" s="38"/>
      <c r="G1" s="38"/>
      <c r="H1" s="38"/>
      <c r="I1" s="29"/>
    </row>
    <row r="3" spans="1:9" ht="25.5" customHeight="1" x14ac:dyDescent="0.25">
      <c r="A3" s="48" t="s">
        <v>13</v>
      </c>
      <c r="B3" s="48"/>
      <c r="C3" s="48"/>
      <c r="D3" s="48"/>
      <c r="E3" s="48"/>
      <c r="F3" s="48"/>
      <c r="G3" s="48"/>
      <c r="H3" s="48"/>
    </row>
    <row r="4" spans="1:9" x14ac:dyDescent="0.25">
      <c r="H4" s="5" t="s">
        <v>14</v>
      </c>
    </row>
    <row r="5" spans="1:9" x14ac:dyDescent="0.25">
      <c r="A5" s="46" t="s">
        <v>8</v>
      </c>
      <c r="B5" s="47" t="s">
        <v>17</v>
      </c>
      <c r="C5" s="47" t="s">
        <v>9</v>
      </c>
      <c r="D5" s="47"/>
      <c r="E5" s="47"/>
      <c r="F5" s="47"/>
      <c r="G5" s="47"/>
      <c r="H5" s="47"/>
    </row>
    <row r="6" spans="1:9" ht="31.5" customHeight="1" x14ac:dyDescent="0.25">
      <c r="A6" s="46"/>
      <c r="B6" s="47"/>
      <c r="C6" s="19" t="s">
        <v>20</v>
      </c>
      <c r="D6" s="19" t="s">
        <v>22</v>
      </c>
      <c r="E6" s="19" t="s">
        <v>62</v>
      </c>
      <c r="F6" s="19" t="s">
        <v>63</v>
      </c>
      <c r="G6" s="19" t="s">
        <v>64</v>
      </c>
      <c r="H6" s="19" t="s">
        <v>67</v>
      </c>
    </row>
    <row r="7" spans="1:9" ht="29.25" x14ac:dyDescent="0.25">
      <c r="A7" s="6">
        <v>1</v>
      </c>
      <c r="B7" s="18" t="s">
        <v>23</v>
      </c>
      <c r="C7" s="19">
        <v>58819.199999999997</v>
      </c>
      <c r="D7" s="15">
        <v>63387.6</v>
      </c>
      <c r="E7" s="15">
        <v>25655.8</v>
      </c>
      <c r="F7" s="15">
        <v>25655.8</v>
      </c>
      <c r="G7" s="15">
        <v>20369.5</v>
      </c>
      <c r="H7" s="15">
        <v>20369.5</v>
      </c>
    </row>
    <row r="8" spans="1:9" x14ac:dyDescent="0.25">
      <c r="A8" s="6">
        <v>2</v>
      </c>
      <c r="B8" s="18" t="s">
        <v>45</v>
      </c>
      <c r="C8" s="19">
        <v>5.6</v>
      </c>
      <c r="D8" s="15">
        <v>5.6</v>
      </c>
      <c r="E8" s="15">
        <v>5.6</v>
      </c>
      <c r="F8" s="15">
        <v>5.6</v>
      </c>
      <c r="G8" s="15">
        <v>5.6</v>
      </c>
      <c r="H8" s="15">
        <v>5.6</v>
      </c>
    </row>
    <row r="9" spans="1:9" ht="29.25" x14ac:dyDescent="0.25">
      <c r="A9" s="6">
        <v>4</v>
      </c>
      <c r="B9" s="18" t="s">
        <v>44</v>
      </c>
      <c r="C9" s="19">
        <v>1127.0999999999999</v>
      </c>
      <c r="D9" s="15">
        <v>1152.4000000000001</v>
      </c>
      <c r="E9" s="15">
        <v>1152.4000000000001</v>
      </c>
      <c r="F9" s="15">
        <v>1152.4000000000001</v>
      </c>
      <c r="G9" s="15">
        <v>1103.0999999999999</v>
      </c>
      <c r="H9" s="15">
        <v>1103.0999999999999</v>
      </c>
    </row>
    <row r="10" spans="1:9" x14ac:dyDescent="0.25">
      <c r="A10" s="6">
        <v>5</v>
      </c>
      <c r="B10" s="18" t="s">
        <v>46</v>
      </c>
      <c r="C10" s="19">
        <v>26766.799999999999</v>
      </c>
      <c r="D10" s="15">
        <v>16942.3</v>
      </c>
      <c r="E10" s="15">
        <v>1292</v>
      </c>
      <c r="F10" s="15">
        <v>1303</v>
      </c>
      <c r="G10" s="15">
        <v>1096</v>
      </c>
      <c r="H10" s="15">
        <v>1096</v>
      </c>
    </row>
    <row r="11" spans="1:9" ht="29.25" x14ac:dyDescent="0.25">
      <c r="A11" s="6">
        <v>6</v>
      </c>
      <c r="B11" s="18" t="s">
        <v>61</v>
      </c>
      <c r="C11" s="19">
        <v>150</v>
      </c>
      <c r="D11" s="15">
        <v>150</v>
      </c>
      <c r="E11" s="15">
        <v>150</v>
      </c>
      <c r="F11" s="15">
        <v>150</v>
      </c>
      <c r="G11" s="15">
        <v>50</v>
      </c>
      <c r="H11" s="15">
        <v>50</v>
      </c>
    </row>
    <row r="12" spans="1:9" ht="29.25" x14ac:dyDescent="0.25">
      <c r="A12" s="6">
        <v>7</v>
      </c>
      <c r="B12" s="18" t="s">
        <v>47</v>
      </c>
      <c r="C12" s="19">
        <v>100</v>
      </c>
      <c r="D12" s="15">
        <v>100</v>
      </c>
      <c r="E12" s="15">
        <v>100</v>
      </c>
      <c r="F12" s="15">
        <v>100</v>
      </c>
      <c r="G12" s="15">
        <v>100</v>
      </c>
      <c r="H12" s="15">
        <v>100</v>
      </c>
    </row>
    <row r="13" spans="1:9" ht="29.25" x14ac:dyDescent="0.25">
      <c r="A13" s="6">
        <v>8</v>
      </c>
      <c r="B13" s="18" t="s">
        <v>75</v>
      </c>
      <c r="C13" s="19">
        <v>325</v>
      </c>
      <c r="D13" s="15">
        <v>325</v>
      </c>
      <c r="E13" s="15">
        <v>325</v>
      </c>
      <c r="F13" s="15">
        <v>325</v>
      </c>
      <c r="G13" s="15">
        <v>325</v>
      </c>
      <c r="H13" s="15">
        <v>325</v>
      </c>
    </row>
    <row r="14" spans="1:9" x14ac:dyDescent="0.25">
      <c r="A14" s="6">
        <v>9</v>
      </c>
      <c r="B14" s="18" t="s">
        <v>49</v>
      </c>
      <c r="C14" s="19">
        <v>69221.3</v>
      </c>
      <c r="D14" s="15">
        <v>61873.7</v>
      </c>
      <c r="E14" s="15">
        <v>59414.6</v>
      </c>
      <c r="F14" s="15">
        <v>59414.6</v>
      </c>
      <c r="G14" s="15">
        <v>56341.3</v>
      </c>
      <c r="H14" s="15">
        <v>56341.3</v>
      </c>
    </row>
    <row r="15" spans="1:9" x14ac:dyDescent="0.25">
      <c r="A15" s="6">
        <v>10</v>
      </c>
      <c r="B15" s="18" t="s">
        <v>48</v>
      </c>
      <c r="C15" s="19">
        <v>324835</v>
      </c>
      <c r="D15" s="15">
        <v>272005.5</v>
      </c>
      <c r="E15" s="15">
        <v>219324.1</v>
      </c>
      <c r="F15" s="15">
        <v>230344.6</v>
      </c>
      <c r="G15" s="15">
        <v>244272.6</v>
      </c>
      <c r="H15" s="15">
        <v>244272.6</v>
      </c>
    </row>
    <row r="16" spans="1:9" ht="43.5" x14ac:dyDescent="0.25">
      <c r="A16" s="6">
        <v>11</v>
      </c>
      <c r="B16" s="18" t="s">
        <v>50</v>
      </c>
      <c r="C16" s="19">
        <v>23199.4</v>
      </c>
      <c r="D16" s="15">
        <v>23280.2</v>
      </c>
      <c r="E16" s="15">
        <v>23280.2</v>
      </c>
      <c r="F16" s="15">
        <v>23280.2</v>
      </c>
      <c r="G16" s="15">
        <v>22523.599999999999</v>
      </c>
      <c r="H16" s="15">
        <v>22523.599999999999</v>
      </c>
    </row>
    <row r="17" spans="1:8" ht="29.25" x14ac:dyDescent="0.25">
      <c r="A17" s="6">
        <v>12</v>
      </c>
      <c r="B17" s="18" t="s">
        <v>51</v>
      </c>
      <c r="C17" s="19">
        <v>6405.6</v>
      </c>
      <c r="D17" s="15">
        <v>1</v>
      </c>
      <c r="E17" s="15">
        <v>1</v>
      </c>
      <c r="F17" s="15">
        <v>1</v>
      </c>
      <c r="G17" s="15">
        <v>1</v>
      </c>
      <c r="H17" s="15">
        <v>1</v>
      </c>
    </row>
    <row r="18" spans="1:8" x14ac:dyDescent="0.25">
      <c r="A18" s="6">
        <v>13</v>
      </c>
      <c r="B18" s="18" t="s">
        <v>52</v>
      </c>
      <c r="C18" s="19">
        <v>378.4</v>
      </c>
      <c r="D18" s="15">
        <v>634.70000000000005</v>
      </c>
      <c r="E18" s="15">
        <v>632.5</v>
      </c>
      <c r="F18" s="15">
        <v>632.5</v>
      </c>
      <c r="G18" s="15">
        <v>30</v>
      </c>
      <c r="H18" s="15">
        <v>30</v>
      </c>
    </row>
    <row r="19" spans="1:8" ht="43.5" x14ac:dyDescent="0.25">
      <c r="A19" s="6">
        <v>14</v>
      </c>
      <c r="B19" s="18" t="s">
        <v>53</v>
      </c>
      <c r="C19" s="19"/>
      <c r="D19" s="15"/>
      <c r="E19" s="15"/>
      <c r="F19" s="15"/>
      <c r="G19" s="15"/>
      <c r="H19" s="15"/>
    </row>
    <row r="20" spans="1:8" ht="29.25" x14ac:dyDescent="0.25">
      <c r="A20" s="6">
        <v>15</v>
      </c>
      <c r="B20" s="18" t="s">
        <v>76</v>
      </c>
      <c r="C20" s="19"/>
      <c r="D20" s="15"/>
      <c r="E20" s="15"/>
      <c r="F20" s="15"/>
      <c r="G20" s="15"/>
      <c r="H20" s="15"/>
    </row>
    <row r="21" spans="1:8" ht="29.25" x14ac:dyDescent="0.25">
      <c r="A21" s="6">
        <v>16</v>
      </c>
      <c r="B21" s="18" t="s">
        <v>54</v>
      </c>
      <c r="C21" s="19"/>
      <c r="D21" s="15"/>
      <c r="E21" s="15"/>
      <c r="F21" s="15"/>
      <c r="G21" s="15"/>
      <c r="H21" s="15"/>
    </row>
    <row r="22" spans="1:8" ht="43.5" x14ac:dyDescent="0.25">
      <c r="A22" s="6">
        <v>17</v>
      </c>
      <c r="B22" s="18" t="s">
        <v>55</v>
      </c>
      <c r="C22" s="19"/>
      <c r="D22" s="15"/>
      <c r="E22" s="15"/>
      <c r="F22" s="15"/>
      <c r="G22" s="15"/>
      <c r="H22" s="15"/>
    </row>
    <row r="23" spans="1:8" ht="19.5" customHeight="1" x14ac:dyDescent="0.25">
      <c r="A23" s="6">
        <v>19</v>
      </c>
      <c r="B23" s="18" t="s">
        <v>56</v>
      </c>
      <c r="C23" s="19"/>
      <c r="D23" s="15"/>
      <c r="E23" s="15"/>
      <c r="F23" s="15"/>
      <c r="G23" s="15"/>
      <c r="H23" s="15"/>
    </row>
    <row r="24" spans="1:8" ht="29.25" x14ac:dyDescent="0.25">
      <c r="A24" s="6">
        <v>21</v>
      </c>
      <c r="B24" s="18" t="s">
        <v>57</v>
      </c>
      <c r="C24" s="19">
        <v>2451.9</v>
      </c>
      <c r="D24" s="15">
        <v>2500.5</v>
      </c>
      <c r="E24" s="15">
        <v>2420.5</v>
      </c>
      <c r="F24" s="15">
        <v>2420.5</v>
      </c>
      <c r="G24" s="15">
        <v>2393.5</v>
      </c>
      <c r="H24" s="15">
        <v>2393.5</v>
      </c>
    </row>
    <row r="25" spans="1:8" ht="29.25" x14ac:dyDescent="0.25">
      <c r="A25" s="6">
        <v>23</v>
      </c>
      <c r="B25" s="33" t="s">
        <v>58</v>
      </c>
      <c r="C25" s="19"/>
      <c r="D25" s="15"/>
      <c r="E25" s="15"/>
      <c r="F25" s="15"/>
      <c r="G25" s="15"/>
      <c r="H25" s="15"/>
    </row>
    <row r="26" spans="1:8" ht="28.5" x14ac:dyDescent="0.25">
      <c r="A26" s="31"/>
      <c r="B26" s="34" t="s">
        <v>81</v>
      </c>
      <c r="C26" s="32"/>
      <c r="D26" s="15"/>
      <c r="E26" s="15"/>
      <c r="F26" s="15"/>
      <c r="G26" s="15"/>
      <c r="H26" s="15"/>
    </row>
    <row r="27" spans="1:8" ht="28.5" customHeight="1" x14ac:dyDescent="0.25">
      <c r="A27" s="31"/>
      <c r="B27" s="18" t="s">
        <v>78</v>
      </c>
      <c r="C27" s="32"/>
      <c r="D27" s="15"/>
      <c r="E27" s="15"/>
      <c r="F27" s="15"/>
      <c r="G27" s="15"/>
      <c r="H27" s="15"/>
    </row>
    <row r="28" spans="1:8" x14ac:dyDescent="0.25">
      <c r="A28" s="31"/>
      <c r="B28" s="18" t="s">
        <v>79</v>
      </c>
      <c r="C28" s="32"/>
      <c r="D28" s="15"/>
      <c r="E28" s="15"/>
      <c r="F28" s="15"/>
      <c r="G28" s="15"/>
      <c r="H28" s="15"/>
    </row>
    <row r="29" spans="1:8" x14ac:dyDescent="0.25">
      <c r="A29" s="31"/>
      <c r="B29" s="18" t="s">
        <v>80</v>
      </c>
      <c r="C29" s="32"/>
      <c r="D29" s="15"/>
      <c r="E29" s="15"/>
      <c r="F29" s="15"/>
      <c r="G29" s="15"/>
      <c r="H29" s="15"/>
    </row>
    <row r="30" spans="1:8" ht="43.5" x14ac:dyDescent="0.25">
      <c r="A30" s="26"/>
      <c r="B30" s="30" t="s">
        <v>77</v>
      </c>
      <c r="C30" s="27">
        <v>26105.5</v>
      </c>
      <c r="D30" s="15"/>
      <c r="E30" s="15"/>
      <c r="F30" s="15"/>
      <c r="G30" s="15"/>
      <c r="H30" s="15"/>
    </row>
    <row r="31" spans="1:8" ht="29.25" x14ac:dyDescent="0.25">
      <c r="A31" s="6">
        <v>24</v>
      </c>
      <c r="B31" s="18" t="s">
        <v>59</v>
      </c>
      <c r="C31" s="19"/>
      <c r="D31" s="15"/>
      <c r="E31" s="15"/>
      <c r="F31" s="15"/>
      <c r="G31" s="15"/>
      <c r="H31" s="15"/>
    </row>
    <row r="32" spans="1:8" ht="29.25" x14ac:dyDescent="0.25">
      <c r="A32" s="6">
        <v>25</v>
      </c>
      <c r="B32" s="18" t="s">
        <v>60</v>
      </c>
      <c r="C32" s="19">
        <v>5</v>
      </c>
      <c r="D32" s="15">
        <v>5</v>
      </c>
      <c r="E32" s="15">
        <v>5</v>
      </c>
      <c r="F32" s="15">
        <v>5</v>
      </c>
      <c r="G32" s="15">
        <v>5</v>
      </c>
      <c r="H32" s="15">
        <v>5</v>
      </c>
    </row>
    <row r="33" spans="1:9" x14ac:dyDescent="0.25">
      <c r="A33" s="7"/>
      <c r="B33" s="20" t="s">
        <v>10</v>
      </c>
      <c r="C33" s="35">
        <f>SUM(C7:C32)</f>
        <v>539895.80000000005</v>
      </c>
      <c r="D33" s="35">
        <f t="shared" ref="D33:H33" si="0">SUM(D7:D32)</f>
        <v>442363.5</v>
      </c>
      <c r="E33" s="35">
        <f t="shared" si="0"/>
        <v>333758.7</v>
      </c>
      <c r="F33" s="35">
        <f t="shared" si="0"/>
        <v>344790.2</v>
      </c>
      <c r="G33" s="35">
        <f t="shared" si="0"/>
        <v>348616.19999999995</v>
      </c>
      <c r="H33" s="35">
        <f t="shared" si="0"/>
        <v>348616.19999999995</v>
      </c>
    </row>
    <row r="35" spans="1:9" ht="15.75" x14ac:dyDescent="0.25">
      <c r="B35" s="24"/>
    </row>
    <row r="36" spans="1:9" ht="15.75" x14ac:dyDescent="0.25">
      <c r="B36" s="24" t="s">
        <v>74</v>
      </c>
    </row>
    <row r="37" spans="1:9" ht="15.75" x14ac:dyDescent="0.25">
      <c r="B37" s="45" t="s">
        <v>71</v>
      </c>
      <c r="C37" s="45"/>
      <c r="D37" s="45"/>
      <c r="E37" s="45"/>
      <c r="F37" s="45"/>
      <c r="G37" s="45"/>
      <c r="H37" s="45"/>
      <c r="I37" s="28"/>
    </row>
  </sheetData>
  <mergeCells count="6">
    <mergeCell ref="B37:H37"/>
    <mergeCell ref="D1:H1"/>
    <mergeCell ref="A5:A6"/>
    <mergeCell ref="B5:B6"/>
    <mergeCell ref="C5:H5"/>
    <mergeCell ref="A3:H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8" sqref="C8"/>
    </sheetView>
  </sheetViews>
  <sheetFormatPr defaultRowHeight="15" x14ac:dyDescent="0.25"/>
  <cols>
    <col min="2" max="2" width="54.85546875" customWidth="1"/>
    <col min="3" max="3" width="10.28515625" customWidth="1"/>
    <col min="4" max="4" width="10.5703125" customWidth="1"/>
    <col min="5" max="5" width="10" customWidth="1"/>
    <col min="6" max="7" width="9.5703125" bestFit="1" customWidth="1"/>
  </cols>
  <sheetData>
    <row r="1" spans="1:8" ht="78.75" customHeight="1" x14ac:dyDescent="0.25">
      <c r="D1" s="38" t="s">
        <v>84</v>
      </c>
      <c r="E1" s="38"/>
      <c r="F1" s="38"/>
      <c r="G1" s="38"/>
      <c r="H1" s="38"/>
    </row>
    <row r="3" spans="1:8" ht="33" customHeight="1" x14ac:dyDescent="0.25">
      <c r="A3" s="49" t="s">
        <v>68</v>
      </c>
      <c r="B3" s="49"/>
      <c r="C3" s="49"/>
      <c r="D3" s="49"/>
      <c r="E3" s="49"/>
      <c r="F3" s="49"/>
      <c r="G3" s="49"/>
      <c r="H3" s="49"/>
    </row>
    <row r="4" spans="1:8" ht="15" customHeight="1" x14ac:dyDescent="0.25">
      <c r="A4" s="21"/>
      <c r="B4" s="21"/>
      <c r="C4" s="21"/>
      <c r="D4" s="21"/>
      <c r="E4" s="21"/>
      <c r="F4" s="21"/>
      <c r="G4" s="21"/>
      <c r="H4" s="21" t="s">
        <v>15</v>
      </c>
    </row>
    <row r="5" spans="1:8" ht="52.5" customHeight="1" x14ac:dyDescent="0.25">
      <c r="A5" s="11" t="s">
        <v>11</v>
      </c>
      <c r="B5" s="36" t="s">
        <v>12</v>
      </c>
      <c r="C5" s="37" t="s">
        <v>20</v>
      </c>
      <c r="D5" s="37" t="s">
        <v>22</v>
      </c>
      <c r="E5" s="37" t="s">
        <v>62</v>
      </c>
      <c r="F5" s="37" t="s">
        <v>63</v>
      </c>
      <c r="G5" s="37" t="s">
        <v>64</v>
      </c>
      <c r="H5" s="37" t="s">
        <v>67</v>
      </c>
    </row>
    <row r="6" spans="1:8" ht="16.5" x14ac:dyDescent="0.25">
      <c r="A6" s="12" t="s">
        <v>24</v>
      </c>
      <c r="B6" s="13" t="s">
        <v>34</v>
      </c>
      <c r="C6" s="15">
        <v>6.7</v>
      </c>
      <c r="D6" s="15">
        <v>7.7</v>
      </c>
      <c r="E6" s="15">
        <v>9</v>
      </c>
      <c r="F6" s="15">
        <v>8.9</v>
      </c>
      <c r="G6" s="15">
        <v>7.4</v>
      </c>
      <c r="H6" s="15">
        <v>7.4</v>
      </c>
    </row>
    <row r="7" spans="1:8" ht="16.5" x14ac:dyDescent="0.25">
      <c r="A7" s="12" t="s">
        <v>25</v>
      </c>
      <c r="B7" s="13" t="s">
        <v>35</v>
      </c>
      <c r="C7" s="15">
        <v>0.2</v>
      </c>
      <c r="D7" s="15">
        <v>0.4</v>
      </c>
      <c r="E7" s="15">
        <v>0.5</v>
      </c>
      <c r="F7" s="15">
        <v>0.5</v>
      </c>
      <c r="G7" s="15">
        <v>0.2</v>
      </c>
      <c r="H7" s="15">
        <v>0.2</v>
      </c>
    </row>
    <row r="8" spans="1:8" ht="26.25" x14ac:dyDescent="0.25">
      <c r="A8" s="12" t="s">
        <v>26</v>
      </c>
      <c r="B8" s="14" t="s">
        <v>36</v>
      </c>
      <c r="C8" s="15">
        <v>0.6</v>
      </c>
      <c r="D8" s="15">
        <v>0.5</v>
      </c>
      <c r="E8" s="15">
        <v>0.6</v>
      </c>
      <c r="F8" s="15">
        <v>0.6</v>
      </c>
      <c r="G8" s="15">
        <v>0.7</v>
      </c>
      <c r="H8" s="15">
        <v>0.7</v>
      </c>
    </row>
    <row r="9" spans="1:8" ht="16.5" x14ac:dyDescent="0.25">
      <c r="A9" s="12" t="s">
        <v>27</v>
      </c>
      <c r="B9" s="13" t="s">
        <v>37</v>
      </c>
      <c r="C9" s="15">
        <v>2.8</v>
      </c>
      <c r="D9" s="15">
        <v>4.4000000000000004</v>
      </c>
      <c r="E9" s="15">
        <v>0.7</v>
      </c>
      <c r="F9" s="15">
        <v>0.7</v>
      </c>
      <c r="G9" s="15">
        <v>3.4</v>
      </c>
      <c r="H9" s="15">
        <v>3.4</v>
      </c>
    </row>
    <row r="10" spans="1:8" ht="16.5" x14ac:dyDescent="0.25">
      <c r="A10" s="12" t="s">
        <v>28</v>
      </c>
      <c r="B10" s="13" t="s">
        <v>38</v>
      </c>
      <c r="C10" s="15">
        <v>1.3</v>
      </c>
      <c r="D10" s="15">
        <v>1.3</v>
      </c>
      <c r="E10" s="15">
        <v>1.5</v>
      </c>
      <c r="F10" s="15">
        <v>1.5</v>
      </c>
      <c r="G10" s="15">
        <v>1.5</v>
      </c>
      <c r="H10" s="15">
        <v>1.5</v>
      </c>
    </row>
    <row r="11" spans="1:8" ht="16.5" x14ac:dyDescent="0.25">
      <c r="A11" s="12" t="s">
        <v>29</v>
      </c>
      <c r="B11" s="13" t="s">
        <v>39</v>
      </c>
      <c r="C11" s="15">
        <v>60.1</v>
      </c>
      <c r="D11" s="15">
        <v>58.8</v>
      </c>
      <c r="E11" s="15">
        <v>64.5</v>
      </c>
      <c r="F11" s="15">
        <v>63.5</v>
      </c>
      <c r="G11" s="15">
        <v>65.400000000000006</v>
      </c>
      <c r="H11" s="15">
        <v>65.400000000000006</v>
      </c>
    </row>
    <row r="12" spans="1:8" ht="16.5" x14ac:dyDescent="0.25">
      <c r="A12" s="12" t="s">
        <v>30</v>
      </c>
      <c r="B12" s="14" t="s">
        <v>40</v>
      </c>
      <c r="C12" s="15">
        <v>10.6</v>
      </c>
      <c r="D12" s="15">
        <v>10</v>
      </c>
      <c r="E12" s="15">
        <v>11.5</v>
      </c>
      <c r="F12" s="15">
        <v>11.4</v>
      </c>
      <c r="G12" s="15">
        <v>10.3</v>
      </c>
      <c r="H12" s="15">
        <v>10.3</v>
      </c>
    </row>
    <row r="13" spans="1:8" ht="16.5" x14ac:dyDescent="0.25">
      <c r="A13" s="12" t="s">
        <v>31</v>
      </c>
      <c r="B13" s="13" t="s">
        <v>41</v>
      </c>
      <c r="C13" s="15">
        <v>6.2</v>
      </c>
      <c r="D13" s="15">
        <v>5.6</v>
      </c>
      <c r="E13" s="15">
        <v>6.8</v>
      </c>
      <c r="F13" s="15">
        <v>6.7</v>
      </c>
      <c r="G13" s="15">
        <v>7.3</v>
      </c>
      <c r="H13" s="15">
        <v>7.3</v>
      </c>
    </row>
    <row r="14" spans="1:8" ht="16.5" x14ac:dyDescent="0.25">
      <c r="A14" s="12" t="s">
        <v>32</v>
      </c>
      <c r="B14" s="13" t="s">
        <v>42</v>
      </c>
      <c r="C14" s="15">
        <v>0</v>
      </c>
      <c r="D14" s="15">
        <v>0</v>
      </c>
      <c r="E14" s="15">
        <v>0</v>
      </c>
      <c r="F14" s="15">
        <v>0</v>
      </c>
      <c r="G14" s="15">
        <v>0.1</v>
      </c>
      <c r="H14" s="15">
        <v>0.1</v>
      </c>
    </row>
    <row r="15" spans="1:8" ht="39" x14ac:dyDescent="0.25">
      <c r="A15" s="12" t="s">
        <v>33</v>
      </c>
      <c r="B15" s="14" t="s">
        <v>43</v>
      </c>
      <c r="C15" s="15">
        <v>11.5</v>
      </c>
      <c r="D15" s="15">
        <v>11.3</v>
      </c>
      <c r="E15" s="15">
        <v>3.4</v>
      </c>
      <c r="F15" s="15">
        <v>3.4</v>
      </c>
      <c r="G15" s="15">
        <v>3.7</v>
      </c>
      <c r="H15" s="15">
        <v>3.7</v>
      </c>
    </row>
    <row r="16" spans="1:8" ht="35.25" customHeight="1" x14ac:dyDescent="0.25">
      <c r="A16" s="7"/>
      <c r="B16" s="16" t="s">
        <v>16</v>
      </c>
      <c r="C16" s="17">
        <f>SUM(C6:C15)</f>
        <v>100</v>
      </c>
      <c r="D16" s="17">
        <f t="shared" ref="D16:H16" si="0">SUM(D6:D15)</f>
        <v>99.999999999999986</v>
      </c>
      <c r="E16" s="17">
        <f t="shared" si="0"/>
        <v>98.5</v>
      </c>
      <c r="F16" s="17">
        <f t="shared" si="0"/>
        <v>97.200000000000017</v>
      </c>
      <c r="G16" s="17">
        <f t="shared" si="0"/>
        <v>100</v>
      </c>
      <c r="H16" s="17">
        <f t="shared" si="0"/>
        <v>100</v>
      </c>
    </row>
    <row r="17" spans="2:8" x14ac:dyDescent="0.25">
      <c r="B17" s="23"/>
      <c r="C17" s="22"/>
      <c r="D17" s="22"/>
      <c r="E17" s="22"/>
      <c r="F17" s="22"/>
      <c r="G17" s="22"/>
      <c r="H17" s="22"/>
    </row>
    <row r="19" spans="2:8" ht="15.75" x14ac:dyDescent="0.25">
      <c r="B19" s="24" t="s">
        <v>74</v>
      </c>
    </row>
    <row r="20" spans="2:8" ht="15.75" x14ac:dyDescent="0.25">
      <c r="B20" s="28" t="s">
        <v>72</v>
      </c>
      <c r="C20" s="28"/>
      <c r="D20" s="28"/>
      <c r="E20" s="28"/>
      <c r="F20" s="28"/>
      <c r="G20" s="28"/>
      <c r="H20" s="28"/>
    </row>
  </sheetData>
  <mergeCells count="2">
    <mergeCell ref="A3:H3"/>
    <mergeCell ref="D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Таб.1</vt:lpstr>
      <vt:lpstr>Таб.2</vt:lpstr>
      <vt:lpstr>Таб.3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Заведующий</cp:lastModifiedBy>
  <cp:lastPrinted>2021-12-22T06:35:06Z</cp:lastPrinted>
  <dcterms:created xsi:type="dcterms:W3CDTF">2016-11-15T05:14:42Z</dcterms:created>
  <dcterms:modified xsi:type="dcterms:W3CDTF">2021-12-27T09:33:40Z</dcterms:modified>
</cp:coreProperties>
</file>