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Мои документы\Документы Excel\Решения Думы об изменении бюджета на 2024 год\Дума декаб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1" l="1"/>
  <c r="D89" i="1"/>
  <c r="D90" i="1"/>
  <c r="D91" i="1"/>
  <c r="D132" i="1" l="1"/>
  <c r="D133" i="1"/>
  <c r="D146" i="1"/>
  <c r="D165" i="1"/>
  <c r="D166" i="1"/>
  <c r="D348" i="1" l="1"/>
  <c r="D327" i="1"/>
  <c r="D301" i="1"/>
  <c r="D288" i="1"/>
  <c r="D289" i="1"/>
  <c r="D295" i="1"/>
  <c r="D296" i="1"/>
</calcChain>
</file>

<file path=xl/sharedStrings.xml><?xml version="1.0" encoding="utf-8"?>
<sst xmlns="http://schemas.openxmlformats.org/spreadsheetml/2006/main" count="1037" uniqueCount="361">
  <si>
    <t>Наименование</t>
  </si>
  <si>
    <t>ЦСР</t>
  </si>
  <si>
    <t>ВР</t>
  </si>
  <si>
    <t>Сумма</t>
  </si>
  <si>
    <t>Реализация мероприятий по формированию резервного фонда</t>
  </si>
  <si>
    <t>Расходы на обеспечение деятельности (оказание услуг) муниципальных учреждений</t>
  </si>
  <si>
    <t>Муниципальный дорожный фонд</t>
  </si>
  <si>
    <t>Организация деятельности муниципальных учреждений дополнительного образования детей</t>
  </si>
  <si>
    <t>Обеспечение доступности дошкольного образования</t>
  </si>
  <si>
    <t>Обеспечение питанием детей в образовательных учреждениях (за счет родительской платы)</t>
  </si>
  <si>
    <t>Организация деятельности общеобразовательных учреждений</t>
  </si>
  <si>
    <t>Организация подвоза учащихся</t>
  </si>
  <si>
    <t>Расходы на реализацию мероприятий по молодежной политике</t>
  </si>
  <si>
    <t xml:space="preserve">  Муниципальная программа "Управление муниципальными финансами и муниципальным долгом Мишкинского муниципального округа"</t>
  </si>
  <si>
    <t>0100000000</t>
  </si>
  <si>
    <t>000</t>
  </si>
  <si>
    <t xml:space="preserve">    Подпрограмма "Организация и совершенствование бюджетного процесса в Мишкинском муниципальном округе Курганской области"</t>
  </si>
  <si>
    <t>0110000000</t>
  </si>
  <si>
    <t xml:space="preserve">        Обеспечение деятельности финансового отдела Администрации Мишкинского муниципального округа Курганской области по осуществлению функций по выработке и проведению мероприятий в бюджетной сфере и сфере муниципального долга</t>
  </si>
  <si>
    <t>0110100000</t>
  </si>
  <si>
    <t xml:space="preserve">          Обеспечение деятельности аппарата органа местного самоуправления Мишкинского муниципального округа Курганской области</t>
  </si>
  <si>
    <t>0110180040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</si>
  <si>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</si>
  <si>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</si>
  <si>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</si>
  <si>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</si>
  <si>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Формирование резервного фонда Администрации Мишкинского муниципального округа Курганской области</t>
  </si>
  <si>
    <t>0110200000</t>
  </si>
  <si>
    <t>0110280150</t>
  </si>
  <si>
    <t xml:space="preserve">            Иные бюджетные ассигнования</t>
  </si>
  <si>
    <t>800</t>
  </si>
  <si>
    <t>0200000000</t>
  </si>
  <si>
    <t xml:space="preserve">        Осуществление мероприятий в сфере жилищного хозяйства</t>
  </si>
  <si>
    <t>0200100000</t>
  </si>
  <si>
    <t xml:space="preserve">          организация деятельности по формированию фонда капитального ремонта многоквартирных домов</t>
  </si>
  <si>
    <t xml:space="preserve">          Устройство, ремонт и техническое обслуживание систем газоснабжения для обеспечения населения газом</t>
  </si>
  <si>
    <t>0200181270</t>
  </si>
  <si>
    <t xml:space="preserve">        Осуществление мероприятий в сфере коммунального хозяйства</t>
  </si>
  <si>
    <t>0200200000</t>
  </si>
  <si>
    <t xml:space="preserve">          Реализация иных направлений</t>
  </si>
  <si>
    <t>0200280550</t>
  </si>
  <si>
    <t xml:space="preserve">        Обеспечение мероприятий по благоустройству населенных пунктов, расположенных на территории Мишкинского муниципального округа Курганской области</t>
  </si>
  <si>
    <t>0200300000</t>
  </si>
  <si>
    <t xml:space="preserve">          Организация и содержание мест захоронения</t>
  </si>
  <si>
    <t>0200380253</t>
  </si>
  <si>
    <t xml:space="preserve">          Другие расходы в области благоустройства</t>
  </si>
  <si>
    <t>0200380254</t>
  </si>
  <si>
    <t xml:space="preserve">        Обеспечение прочих мероприятий в сфере жилищно-коммунального хозяйства</t>
  </si>
  <si>
    <t>0200400000</t>
  </si>
  <si>
    <t>0200480080</t>
  </si>
  <si>
    <t>0300000000</t>
  </si>
  <si>
    <t xml:space="preserve">        Обеспечение деятельности и развития Единой дежурно-диспетчерской службы Администрации Мишкинского муниципального округа Курганской области</t>
  </si>
  <si>
    <t>0300100000</t>
  </si>
  <si>
    <t>0300180080</t>
  </si>
  <si>
    <t xml:space="preserve">        Обеспечение деятельности муниципальных пожарных постов</t>
  </si>
  <si>
    <t>0300200000</t>
  </si>
  <si>
    <t>0300280080</t>
  </si>
  <si>
    <t xml:space="preserve">        Прочие мероприятия в области обеспечения безопасности жизнедеятельности</t>
  </si>
  <si>
    <t>0300300000</t>
  </si>
  <si>
    <t>0300380550</t>
  </si>
  <si>
    <t xml:space="preserve">  Муниципальная программа "Развитие агропромышленного комплекса в Мишкинском муниципальном округе Курганской области"</t>
  </si>
  <si>
    <t>0400000000</t>
  </si>
  <si>
    <t xml:space="preserve">        Обеспечение деятельности отдела сельского хозяйства Администрации Мишкинского муниципального округа Курганской области</t>
  </si>
  <si>
    <t>0400100000</t>
  </si>
  <si>
    <t>0400180040</t>
  </si>
  <si>
    <t xml:space="preserve">  Муниципальная программа "Развитие автомобильных дорог в Мишкинском муниципальном округе на 2023-2025 годы"</t>
  </si>
  <si>
    <t>0500000000</t>
  </si>
  <si>
    <t xml:space="preserve">        Проведение работ по ремонту и содержанию автомобильных дорог и искусственных сооружений на них, в том числе мероприятий по повышению безопасности движения</t>
  </si>
  <si>
    <t>0500100000</t>
  </si>
  <si>
    <t>0500180160</t>
  </si>
  <si>
    <t xml:space="preserve">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за счет средств местного бюджета</t>
  </si>
  <si>
    <t>05001S5030</t>
  </si>
  <si>
    <t>0600000000</t>
  </si>
  <si>
    <t xml:space="preserve">        Регистрация права собственности Мишкинского района на объекты недвижимости и земельные участки, относящиеся к муниципальной собственности Мишкинского муниципального округа Курганской области</t>
  </si>
  <si>
    <t>0600100000</t>
  </si>
  <si>
    <t xml:space="preserve">          Организация проведения технической инвентаризации объектов недвижимости, отнесенных к собственности Мишкинского муниципального округа Курганской области</t>
  </si>
  <si>
    <t>0600180171</t>
  </si>
  <si>
    <t xml:space="preserve">          Организация проведения межевания земельных участков, отнесенных к собственности Мишкинского муниципального округа Курганской области</t>
  </si>
  <si>
    <t>0600180172</t>
  </si>
  <si>
    <t xml:space="preserve">  Муниципальная программа "Обеспечение общественного порядка и противодействие преступности в Мишкинском муниципальном округе"</t>
  </si>
  <si>
    <t>0800000000</t>
  </si>
  <si>
    <t xml:space="preserve">        Профилактика общественного порядка и противодействие преступности</t>
  </si>
  <si>
    <t>0800100000</t>
  </si>
  <si>
    <t xml:space="preserve">          Исполнение государственных полномочий по образованию комиссий по делам несовершеннолетних и защите их прав</t>
  </si>
  <si>
    <t>0800114150</t>
  </si>
  <si>
    <t xml:space="preserve">  Муниципальная программа "Развитие жилищного строительства на 2023-2025 годы"</t>
  </si>
  <si>
    <t>1200000000</t>
  </si>
  <si>
    <t xml:space="preserve">        Развитие направлений строительства жилья, доступного для широких слоев населения, в том числе для детей-сирот и детей, оставшихся без попечения родителей, лиц из числа детей-сирот и детей, оставшихся без попечения родителей</t>
  </si>
  <si>
    <t>1200100000</t>
  </si>
  <si>
    <t>1200114040</t>
  </si>
  <si>
    <t>1200181260</t>
  </si>
  <si>
    <t>1400000000</t>
  </si>
  <si>
    <t xml:space="preserve">        Организация и техническое обеспечение охраны труда</t>
  </si>
  <si>
    <t>1400100000</t>
  </si>
  <si>
    <t>1400180170</t>
  </si>
  <si>
    <t xml:space="preserve">  Муниципальная программа "Развитие архивного дела в Мишкинском муниципальном округе Курганской области"</t>
  </si>
  <si>
    <t>1500000000</t>
  </si>
  <si>
    <t xml:space="preserve">        Мероприятия по хранению, комплектованию, учету и использованию архивных фондов</t>
  </si>
  <si>
    <t>1500100000</t>
  </si>
  <si>
    <t xml:space="preserve">          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</si>
  <si>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1500116200</t>
  </si>
  <si>
    <t xml:space="preserve">  Муниципальная программа "Развитие муниципальной службы в Мишкинском муниципальном округе Курганской области"</t>
  </si>
  <si>
    <t>1700000000</t>
  </si>
  <si>
    <t xml:space="preserve">        Обеспечение мероприятий по созданию условий для развития муниципальной службы</t>
  </si>
  <si>
    <t>1700100000</t>
  </si>
  <si>
    <t xml:space="preserve">          Мероприятия по развитию системы дополнительного профессионального образования муниципальных служащих</t>
  </si>
  <si>
    <t>1700180190</t>
  </si>
  <si>
    <t>1800000000</t>
  </si>
  <si>
    <t xml:space="preserve">        Реализация мероприятий по обеспечению жильем молодых семей</t>
  </si>
  <si>
    <t>1800100000</t>
  </si>
  <si>
    <t xml:space="preserve">          Мероприятия по обеспечению жильем молодых семей</t>
  </si>
  <si>
    <t>18001L4970</t>
  </si>
  <si>
    <t xml:space="preserve">            Социальное обеспечение и иные выплаты населению</t>
  </si>
  <si>
    <t>300</t>
  </si>
  <si>
    <t xml:space="preserve">  Непрограммные направления деятельности органов местного самоуправления Мишкинского муниципального округа Курганской области</t>
  </si>
  <si>
    <t>8800000000</t>
  </si>
  <si>
    <t xml:space="preserve">    Обеспечение функционирования Главы Мишкинского муниципального округа Курганской области</t>
  </si>
  <si>
    <t>8810000000</t>
  </si>
  <si>
    <t xml:space="preserve">          Глава Мишкинского муниципального округа Курганской области</t>
  </si>
  <si>
    <t>8810080010</t>
  </si>
  <si>
    <t xml:space="preserve">    Обеспечение деятельности Думы Мишкинского муниципального округа Курганской области</t>
  </si>
  <si>
    <t>8820000000</t>
  </si>
  <si>
    <t>8820080040</t>
  </si>
  <si>
    <t xml:space="preserve">    Обеспечение функционирования Администрации Мишкинского муниципального округа Курганской области</t>
  </si>
  <si>
    <t>8830000000</t>
  </si>
  <si>
    <t>8830080040</t>
  </si>
  <si>
    <t xml:space="preserve">    Обеспечение деятельности отдела ЗАГС Мишкинского муниципального округа Курганской области</t>
  </si>
  <si>
    <t>8850000000</t>
  </si>
  <si>
    <t xml:space="preserve">          Государственная регистрация актов гражданского состояния</t>
  </si>
  <si>
    <t>8850059300</t>
  </si>
  <si>
    <t xml:space="preserve">    Иные непрограммные мероприятия</t>
  </si>
  <si>
    <t>8880000000</t>
  </si>
  <si>
    <t xml:space="preserve">          Исполнение государственных полномочий в области ветеринарии по организации проведения мероприятий по отлову и содержанию безнадзорных животных</t>
  </si>
  <si>
    <t>8880015500</t>
  </si>
  <si>
    <t xml:space="preserve">          Исполнение государственных полномочий по созданию административных комиссий</t>
  </si>
  <si>
    <t>8880016090</t>
  </si>
  <si>
    <t xml:space="preserve">         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</si>
  <si>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8880016100</t>
  </si>
  <si>
    <t>8880051180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</si>
  <si>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</si>
  <si>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8880051200</t>
  </si>
  <si>
    <t>8880080550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</si>
  <si>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</si>
  <si>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</si>
  <si>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Муниципальная программа "Развитие физической культуры и спорта в Мишкинском муниципальном округе на 2023-2025 годы"</t>
  </si>
  <si>
    <t>0700000000</t>
  </si>
  <si>
    <t xml:space="preserve">        Развитие массовой физической культуры и спорта, формирование здорового образа жизни</t>
  </si>
  <si>
    <t>0700100000</t>
  </si>
  <si>
    <t>0700180084</t>
  </si>
  <si>
    <t xml:space="preserve">  Муниципальная программа "Развитие культуры Мишкинского муниципального округа на 2023-2025 годы"</t>
  </si>
  <si>
    <t>0900000000</t>
  </si>
  <si>
    <t xml:space="preserve">      Муниципальная программа "Развитие культуры Мишкинского муниципального округа на 2023-2025 годы"</t>
  </si>
  <si>
    <t xml:space="preserve">        Обеспечение сохранности культурного и исторического наследия, обеспечение доступа граждан к культурным ценностям и участию в культурной жизни</t>
  </si>
  <si>
    <t>0900100000</t>
  </si>
  <si>
    <t xml:space="preserve">          Расходы на обеспечение деятельности (оказание услуг) централизованной культурно-библиотечной системы Мишкинского муниципального округа Курганской области</t>
  </si>
  <si>
    <t>0900180081</t>
  </si>
  <si>
    <t>09001L4670</t>
  </si>
  <si>
    <t xml:space="preserve">        Обеспечение сохранности историко-культурного наследия и совершенствование музейного дела</t>
  </si>
  <si>
    <t>0900200000</t>
  </si>
  <si>
    <t xml:space="preserve">          Расходы на обеспечение деятельности (оказание услуг) историко-краеведческого музея</t>
  </si>
  <si>
    <t>0900280082</t>
  </si>
  <si>
    <t xml:space="preserve">        Развитие дополнительного образования в сфере культуры</t>
  </si>
  <si>
    <t>0900300000</t>
  </si>
  <si>
    <t>0900380070</t>
  </si>
  <si>
    <t xml:space="preserve">        Развитие материально-технической базы и осуществление нормативно-правового регулирования, контроля и надзора в сфере культуры</t>
  </si>
  <si>
    <t>0900400000</t>
  </si>
  <si>
    <t>0900480040</t>
  </si>
  <si>
    <t>0900480080</t>
  </si>
  <si>
    <t xml:space="preserve">        Финансовое обеспечение расходных обязательств,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 в сфере культуры</t>
  </si>
  <si>
    <t>0900600000</t>
  </si>
  <si>
    <t xml:space="preserve">          Меры социальной поддержки лиц, проживающих и работающих в сельских населенных пунктах, рабочих поселках (поселках городского типа)</t>
  </si>
  <si>
    <t>0900610970</t>
  </si>
  <si>
    <t xml:space="preserve">          Государственная поддержка отрасли культуры</t>
  </si>
  <si>
    <t>090A255190</t>
  </si>
  <si>
    <t xml:space="preserve">  Муниципальная программа "Развитие системы образования Мишкинского муниципального округа Курганской области на 2023-2025 годы"</t>
  </si>
  <si>
    <t>1000000000</t>
  </si>
  <si>
    <t xml:space="preserve">        Развитие системы дошкольного образования</t>
  </si>
  <si>
    <t>1000100000</t>
  </si>
  <si>
    <t xml:space="preserve">          Реализация государственного стандарта дошкольного образования на оплату труда</t>
  </si>
  <si>
    <t>1000112010</t>
  </si>
  <si>
    <t xml:space="preserve">          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</si>
  <si>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1000112020</t>
  </si>
  <si>
    <t>1000180090</t>
  </si>
  <si>
    <t>1000180120</t>
  </si>
  <si>
    <t xml:space="preserve">        Развитие системы общего образования</t>
  </si>
  <si>
    <t>1000200000</t>
  </si>
  <si>
    <t xml:space="preserve">          Реализация государственного стандарта общего образования на оплату труда работников общеобразовательных организаций</t>
  </si>
  <si>
    <t>1000212030</t>
  </si>
  <si>
    <t xml:space="preserve">          Реализация государственного стандарта общего образования на обеспечение учебного процесса</t>
  </si>
  <si>
    <t>1000212040</t>
  </si>
  <si>
    <t xml:space="preserve">          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</si>
  <si>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1000212200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</si>
  <si>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</si>
  <si>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1000280100</t>
  </si>
  <si>
    <t>1000280120</t>
  </si>
  <si>
    <t>1000280130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</si>
  <si>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</si>
  <si>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10002L3042</t>
  </si>
  <si>
    <t>10002S2240</t>
  </si>
  <si>
    <t xml:space="preserve">        Развитие материально-технической базы и осуществление нормативно-правового регулирования, контроля и надзора в сфере образования</t>
  </si>
  <si>
    <t>1000300000</t>
  </si>
  <si>
    <t>1000380040</t>
  </si>
  <si>
    <t>1000380080</t>
  </si>
  <si>
    <t xml:space="preserve">        Совершенствование системы непрерывного педагогического образования в соответствии с профессиональными стандартами в сфере образования</t>
  </si>
  <si>
    <t>1000400000</t>
  </si>
  <si>
    <t xml:space="preserve">          Организация предоставления дополнительного профессионального образования педагогическим работникам</t>
  </si>
  <si>
    <t>1000412130</t>
  </si>
  <si>
    <t xml:space="preserve">        Организация и обеспечение отдыха, оздоровления и занятости детей</t>
  </si>
  <si>
    <t>1000500000</t>
  </si>
  <si>
    <t>10005S2430</t>
  </si>
  <si>
    <t xml:space="preserve">          Организация отдыха детей, находящихся в трудной жизненной ситуации, в лагерях с дневным пребыванием в каникулярное время за счет средств местного бюджета</t>
  </si>
  <si>
    <t>10005S2440</t>
  </si>
  <si>
    <t>10005S2450</t>
  </si>
  <si>
    <t xml:space="preserve">        Финансовое обеспечение расходных обязательств,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 в сфере образования</t>
  </si>
  <si>
    <t>1000600000</t>
  </si>
  <si>
    <t>1000610970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</si>
  <si>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</si>
  <si>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</si>
  <si>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Развитие системы дополнительного образования детей</t>
  </si>
  <si>
    <t>1000700000</t>
  </si>
  <si>
    <t>1000780070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</si>
  <si>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</t>
  </si>
  <si>
    <t>1000780071</t>
  </si>
  <si>
    <t xml:space="preserve">          Организация деятельности муниципальных учреждений дополнительного образования детей на заработную плату</t>
  </si>
  <si>
    <t>1000781070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</si>
  <si>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заработную плату</t>
  </si>
  <si>
    <t>1000781071</t>
  </si>
  <si>
    <t xml:space="preserve">          Организация деятельности муниципальных учреждений дополнительного образования детей на начисление на выплаты по оплате труда</t>
  </si>
  <si>
    <t>1000782070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</si>
  <si>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начисление на выплаты по оплате труда</t>
  </si>
  <si>
    <t>1000782071</t>
  </si>
  <si>
    <t xml:space="preserve">          Организация деятельности муниципальных учреждений дополнительного образования детей на услуги связи</t>
  </si>
  <si>
    <t>1000783070</t>
  </si>
  <si>
    <t>1000784070</t>
  </si>
  <si>
    <t xml:space="preserve">          Организация деятельности муниципальных учреждений дополнительного образования детей на коммунальные услуги 247 (эл. энергия, природный газ, тепло)</t>
  </si>
  <si>
    <t>1000785070</t>
  </si>
  <si>
    <t xml:space="preserve">          Организация деятельности муниципальных учреждений дополнительного образования детей на прочие расходы 290 (налоги)</t>
  </si>
  <si>
    <t>1000786070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</si>
  <si>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</si>
  <si>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</si>
  <si>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1100000000</t>
  </si>
  <si>
    <t xml:space="preserve">        Создание системы информационного сопровождения семейного устройства детей-сирот и детей, оставшихся без попечения родителей</t>
  </si>
  <si>
    <t>1100100000</t>
  </si>
  <si>
    <t xml:space="preserve">          Содержание детей в приемных семьях</t>
  </si>
  <si>
    <t>1100111450</t>
  </si>
  <si>
    <t xml:space="preserve">          Выплата вознаграждения опекунам (попечителям), приемным родителям</t>
  </si>
  <si>
    <t>1100111460</t>
  </si>
  <si>
    <t xml:space="preserve">          Содержание детей в семьях опекунов (попечителей)</t>
  </si>
  <si>
    <t>1100111470</t>
  </si>
  <si>
    <t>1100300000</t>
  </si>
  <si>
    <t xml:space="preserve">          Исполнение государственных полномочий по содержанию органов опеки и попечительства</t>
  </si>
  <si>
    <t>1100312190</t>
  </si>
  <si>
    <t xml:space="preserve">          Исполнение государтсвенных полномочий по содержанию органов местного самоуправления. осуществляющих полномочия по обеспечению жилыми помещениями</t>
  </si>
  <si>
    <t>1100312390</t>
  </si>
  <si>
    <t xml:space="preserve">  Муниципальная программа "Молодежь Мишкинского муниципального округа на 2023-2025 годы"</t>
  </si>
  <si>
    <t>1300000000</t>
  </si>
  <si>
    <t xml:space="preserve">        Развитие эффективной системы социализации и самореализации молодежи. развитие ее потенциала</t>
  </si>
  <si>
    <t>1300100000</t>
  </si>
  <si>
    <t>1300180140</t>
  </si>
  <si>
    <t>ИТОГО:</t>
  </si>
  <si>
    <t>Организация отдыха детей в лагерях дневного пребывания в каникулярное время за счет местного бюджета</t>
  </si>
  <si>
    <t>Организация отдыха детей в загородных оздоровительных лагерях в каникулярное время за счет средств местного бюджета</t>
  </si>
  <si>
    <t>Организация мероприятий по улучшению условий и охраны труда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</si>
  <si>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Мишкинского муниципального округа Курганской области</t>
    </r>
    <r>
      <rPr>
        <sz val="12"/>
        <color rgb="FF000000"/>
        <rFont val="Arial"/>
        <family val="2"/>
        <charset val="204"/>
      </rPr>
      <t xml:space="preserve"> </t>
    </r>
    <r>
      <rPr>
        <b/>
        <sz val="12"/>
        <color rgb="FF000000"/>
        <rFont val="Arial"/>
        <family val="2"/>
        <charset val="204"/>
      </rPr>
      <t>на 2024 год</t>
    </r>
  </si>
  <si>
    <t xml:space="preserve">          Проведение мероприятий, направленных на предупреждение и тушение пожаров в муниципальных образованиях Курганской области</t>
  </si>
  <si>
    <t xml:space="preserve">          На развитие транспортной инфраструктуры на сельских территориях (строительство и ремонт автомобильных дорог)</t>
  </si>
  <si>
    <t xml:space="preserve">  Муниципальная программа "Формирование комфортной городской среды в Мишкинском муниципальном округе Курганской области на 2023-2025 годы"</t>
  </si>
  <si>
    <t>1900000000</t>
  </si>
  <si>
    <t xml:space="preserve">        Формирование комфортной городской среды</t>
  </si>
  <si>
    <t>190F200000</t>
  </si>
  <si>
    <t xml:space="preserve">          Реализация программ формирования современной городской среды</t>
  </si>
  <si>
    <t>190F255550</t>
  </si>
  <si>
    <t>2000000000</t>
  </si>
  <si>
    <t>2000100000</t>
  </si>
  <si>
    <t xml:space="preserve">          Обеспечение комплексного развития сельских территорий (развитие жилищного строительства на сельских территориях и повышение уровня благоустройства домовладений)</t>
  </si>
  <si>
    <t>20001L5760</t>
  </si>
  <si>
    <t xml:space="preserve">          Обеспечение комплексного развития сельских территорий (реализация проектов комплексного развития сельских территорий (сельских агломераций)</t>
  </si>
  <si>
    <t>20001L5761</t>
  </si>
  <si>
    <t>Проведение физкультурных и спортивных мероприятий</t>
  </si>
  <si>
    <t xml:space="preserve"> руб.</t>
  </si>
  <si>
    <t xml:space="preserve">          Осуществление государственных полномочий по организации проведения капитального ремонта общего имущества в многоквартирных домах</t>
  </si>
  <si>
    <t>1200181261</t>
  </si>
  <si>
    <t xml:space="preserve">          Расходы на финансовое обеспечение мероприятий, связанных с проведением специальной военной операции</t>
  </si>
  <si>
    <t>8880011270</t>
  </si>
  <si>
    <t>10002L3030</t>
  </si>
  <si>
    <t xml:space="preserve">          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</si>
  <si>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>10002L7502</t>
  </si>
  <si>
    <t>03003S7011</t>
  </si>
  <si>
    <t>1600000000</t>
  </si>
  <si>
    <t>1600100000</t>
  </si>
  <si>
    <t xml:space="preserve">          Расходы на осуществление активных мероприятий по содействию занятости населения</t>
  </si>
  <si>
    <t>16001S3950</t>
  </si>
  <si>
    <t>20001L3720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</si>
  <si>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услуги связи</t>
  </si>
  <si>
    <t>1000783071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</si>
  <si>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коммунальные услуги 244 (вода, ТКО, ЖКО)</t>
  </si>
  <si>
    <t>1000784071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</si>
  <si>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коммунальные услуги 247 (эл. энергия, природный газ, тепло)</t>
  </si>
  <si>
    <t>1000785071</t>
  </si>
  <si>
    <t xml:space="preserve">          Организация деятельности муниципальных учреждений дополнительного образования детей в рамках персонифицированного финансирования на прочие расходы 290 (налоги)</t>
  </si>
  <si>
    <t>1000786071</t>
  </si>
  <si>
    <t>Трудоустройство несовершеннолетних граждан</t>
  </si>
  <si>
    <t xml:space="preserve">          Озеленение</t>
  </si>
  <si>
    <t>0200380252</t>
  </si>
  <si>
    <t>0800180550</t>
  </si>
  <si>
    <t>8880080210</t>
  </si>
  <si>
    <t xml:space="preserve">  Муниципальная программа "Развитие жилищно-коммунального хозяйства Мишкинского муниципального округа Курганской области на 2023-2025 годы"</t>
  </si>
  <si>
    <t xml:space="preserve">        Мероприятия, направленные на снижение на рынке труда субъектов Российской Федерации</t>
  </si>
  <si>
    <t xml:space="preserve">  Муниципальная программа "Обеспечение жильем молодых семей в Мишкинском муниципальном округе на 2023-2025 годы"</t>
  </si>
  <si>
    <t xml:space="preserve">  Муниципальная программа "Комплексное развитие сельских территорий Мишкинского муниципального округа Курганской области"</t>
  </si>
  <si>
    <t xml:space="preserve">        Комплексное развитие сельских территорий Мишкинского муниципального округа Курганской области</t>
  </si>
  <si>
    <t xml:space="preserve">        Мероприятия по содержанию органов опеки и попечительства и содержанию органов местного самоуправления,осуществляющие полномочия по обеспечению жмлыми помещениями</t>
  </si>
  <si>
    <t>Обеспечение питанием обучающихся общеобразовательных организаций</t>
  </si>
  <si>
    <t xml:space="preserve">          Поощрение региональных и муниципальных управленческих команд</t>
  </si>
  <si>
    <t>0110110930</t>
  </si>
  <si>
    <t>0200410930</t>
  </si>
  <si>
    <t xml:space="preserve">          Организация деятельности по учету и регистрации выморочного имущества</t>
  </si>
  <si>
    <t>0600180173</t>
  </si>
  <si>
    <t xml:space="preserve">          На подготовку проектов межевания земельных участков и проведение кадастровых работ</t>
  </si>
  <si>
    <t>06001L5990</t>
  </si>
  <si>
    <t>8810010930</t>
  </si>
  <si>
    <t>8830010930</t>
  </si>
  <si>
    <t>0900410930</t>
  </si>
  <si>
    <t>1000310930</t>
  </si>
  <si>
    <t xml:space="preserve">          Поощрение за достижение наилучших показателей эффективности деятельности органов местного самоуправления муниципальных образований Курганской области</t>
  </si>
  <si>
    <t>0200410935</t>
  </si>
  <si>
    <t xml:space="preserve">  Муниципальная программа "Управление муниципальным имуществом и земельными ресурсами в Мишкинском муниципальном округе на 2024-2026 годы"</t>
  </si>
  <si>
    <t>8810010935</t>
  </si>
  <si>
    <t>8830010935</t>
  </si>
  <si>
    <t xml:space="preserve">          Обеспечение деятельности аппарата органа местного самоуправления Мишкинского муниципального округа Курганской области(отдЗАГСа)</t>
  </si>
  <si>
    <t>8830080041</t>
  </si>
  <si>
    <t>0900410935</t>
  </si>
  <si>
    <t>1000310935</t>
  </si>
  <si>
    <t xml:space="preserve">  Муниципальная программа "Новая семья: создание благоприятных условий семейного воспитания детей, оставшихся без попечения родителей на 2024-2026 годы"</t>
  </si>
  <si>
    <t xml:space="preserve">  Муниципальная программа "Защита населения и территории Мишкинского муниципального округа Курганской области от чрезвычайных ситуаций природного и техногенного характера, обеспечение пожарной безопасности и безопасности на водных объектах на 2024-2026 годы"</t>
  </si>
  <si>
    <t xml:space="preserve">        Расходы на благоустройсто территорий муниципальных образований</t>
  </si>
  <si>
    <t>1900100000</t>
  </si>
  <si>
    <t xml:space="preserve">          Благоустройство территорий муниципальных образований Курганской области</t>
  </si>
  <si>
    <t>19001S4360</t>
  </si>
  <si>
    <t xml:space="preserve">          Реализация инициативных проектов</t>
  </si>
  <si>
    <t>02003S4370</t>
  </si>
  <si>
    <t xml:space="preserve">      Муниципальная программа "Формирование комфортной городской среды в Мишкинском муниципальном округе Курганской области на 2023-2025 годы"</t>
  </si>
  <si>
    <t xml:space="preserve">  Муниципальная программа "Природопользование и охрана окружающей среды на 2023-2025 годы"</t>
  </si>
  <si>
    <t>2100000000</t>
  </si>
  <si>
    <t xml:space="preserve">        Организация мероприятий по безопасности гидротехнических сооружений, находящихся в муниципальной собственности</t>
  </si>
  <si>
    <t>2100100000</t>
  </si>
  <si>
    <t xml:space="preserve">          На проведение работ, направленных на обеспечение безопасности гидротехнических сооружений, находящихся в муниципальной собственности</t>
  </si>
  <si>
    <t>21001S6970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</si>
  <si>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</si>
  <si>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Муниципальная программа "Развитие системы образования Мишкинского муниципального округа Курганской области на 2023-2025 годы"</t>
  </si>
  <si>
    <t>10002L0500</t>
  </si>
  <si>
    <t>0110110935</t>
  </si>
  <si>
    <t>0400110935</t>
  </si>
  <si>
    <t xml:space="preserve">  Муниципальная программа "Содействие занятости населения на 2024 год"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</si>
  <si>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</si>
  <si>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ОрганизОрганизация деятельности муниципальных учреждений дополнительного образования детей на коммунальные услуги 244 (вода, ТКО, ЖКО)</t>
  </si>
  <si>
    <t>1300110935</t>
  </si>
  <si>
    <t xml:space="preserve">          Обеспечение мероприятий по содержанию муниципального жилищного фонда</t>
  </si>
  <si>
    <t xml:space="preserve">      Иные бюджетные ассигнования</t>
  </si>
  <si>
    <t xml:space="preserve">  Муниципальная программа "Улучшение условий и охраны труда в Мишкинском муниципальном округе на 2023-2025 годы"</t>
  </si>
  <si>
    <t>Приложение 4 к решению Думы Мишкинского муниципального округа от 25 декабря 2024 года №441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</si>
</sst>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theme="1"/>
      <name val="Liberation Sans"/>
      <family val="2"/>
      <charset val="204"/>
    </font>
    <font>
      <sz val="10"/>
      <color theme="1"/>
      <name val="Liberation Sans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1">
      <alignment vertical="top" wrapText="1"/>
    </xf>
    <xf numFmtId="1" fontId="8" fillId="0" borderId="1">
      <alignment horizontal="center" vertical="top" shrinkToFit="1"/>
    </xf>
    <xf numFmtId="4" fontId="7" fillId="2" borderId="1">
      <alignment horizontal="right" vertical="top" shrinkToFit="1"/>
    </xf>
    <xf numFmtId="0" fontId="7" fillId="0" borderId="1">
      <alignment vertical="top" wrapText="1"/>
    </xf>
    <xf numFmtId="1" fontId="8" fillId="0" borderId="1">
      <alignment horizontal="center" vertical="top" shrinkToFit="1"/>
    </xf>
    <xf numFmtId="164" fontId="7" fillId="2" borderId="1">
      <alignment horizontal="right" vertical="top" shrinkToFit="1"/>
    </xf>
    <xf numFmtId="164" fontId="7" fillId="2" borderId="1">
      <alignment horizontal="right" vertical="top" shrinkToFit="1"/>
    </xf>
  </cellStyleXfs>
  <cellXfs count="28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9" fillId="3" borderId="4" xfId="2" applyNumberFormat="1" applyFont="1" applyFill="1" applyBorder="1" applyProtection="1">
      <alignment horizontal="center" vertical="top" shrinkToFit="1"/>
    </xf>
    <xf numFmtId="0" fontId="10" fillId="3" borderId="5" xfId="1" applyNumberFormat="1" applyFont="1" applyFill="1" applyBorder="1" applyProtection="1">
      <alignment vertical="top" wrapText="1"/>
    </xf>
    <xf numFmtId="1" fontId="10" fillId="3" borderId="6" xfId="2" applyNumberFormat="1" applyFont="1" applyFill="1" applyBorder="1" applyProtection="1">
      <alignment horizontal="center" vertical="top" shrinkToFit="1"/>
    </xf>
    <xf numFmtId="164" fontId="10" fillId="3" borderId="7" xfId="6" applyNumberFormat="1" applyFont="1" applyFill="1" applyBorder="1" applyProtection="1">
      <alignment horizontal="right" vertical="top" shrinkToFit="1"/>
    </xf>
    <xf numFmtId="0" fontId="9" fillId="3" borderId="8" xfId="1" applyNumberFormat="1" applyFont="1" applyFill="1" applyBorder="1" applyProtection="1">
      <alignment vertical="top" wrapText="1"/>
    </xf>
    <xf numFmtId="1" fontId="9" fillId="3" borderId="1" xfId="2" applyNumberFormat="1" applyFont="1" applyFill="1" applyBorder="1" applyProtection="1">
      <alignment horizontal="center" vertical="top" shrinkToFit="1"/>
    </xf>
    <xf numFmtId="164" fontId="9" fillId="3" borderId="9" xfId="6" applyNumberFormat="1" applyFont="1" applyFill="1" applyBorder="1" applyProtection="1">
      <alignment horizontal="right" vertical="top" shrinkToFit="1"/>
    </xf>
    <xf numFmtId="0" fontId="10" fillId="3" borderId="8" xfId="1" applyNumberFormat="1" applyFont="1" applyFill="1" applyBorder="1" applyProtection="1">
      <alignment vertical="top" wrapText="1"/>
    </xf>
    <xf numFmtId="1" fontId="10" fillId="3" borderId="1" xfId="2" applyNumberFormat="1" applyFont="1" applyFill="1" applyBorder="1" applyProtection="1">
      <alignment horizontal="center" vertical="top" shrinkToFit="1"/>
    </xf>
    <xf numFmtId="164" fontId="10" fillId="3" borderId="9" xfId="6" applyNumberFormat="1" applyFont="1" applyFill="1" applyBorder="1" applyProtection="1">
      <alignment horizontal="right" vertical="top" shrinkToFit="1"/>
    </xf>
    <xf numFmtId="0" fontId="10" fillId="3" borderId="8" xfId="4" applyNumberFormat="1" applyFont="1" applyFill="1" applyBorder="1" applyProtection="1">
      <alignment vertical="top" wrapText="1"/>
    </xf>
    <xf numFmtId="1" fontId="10" fillId="3" borderId="1" xfId="5" applyNumberFormat="1" applyFont="1" applyFill="1" applyBorder="1" applyProtection="1">
      <alignment horizontal="center" vertical="top" shrinkToFit="1"/>
    </xf>
    <xf numFmtId="164" fontId="10" fillId="3" borderId="9" xfId="7" applyNumberFormat="1" applyFont="1" applyFill="1" applyBorder="1" applyProtection="1">
      <alignment horizontal="right" vertical="top" shrinkToFit="1"/>
    </xf>
    <xf numFmtId="0" fontId="9" fillId="3" borderId="8" xfId="4" applyNumberFormat="1" applyFont="1" applyFill="1" applyBorder="1" applyProtection="1">
      <alignment vertical="top" wrapText="1"/>
    </xf>
    <xf numFmtId="1" fontId="9" fillId="3" borderId="1" xfId="5" applyNumberFormat="1" applyFont="1" applyFill="1" applyBorder="1" applyProtection="1">
      <alignment horizontal="center" vertical="top" shrinkToFit="1"/>
    </xf>
    <xf numFmtId="164" fontId="9" fillId="3" borderId="9" xfId="7" applyNumberFormat="1" applyFont="1" applyFill="1" applyBorder="1" applyProtection="1">
      <alignment horizontal="right" vertical="top" shrinkToFit="1"/>
    </xf>
    <xf numFmtId="0" fontId="9" fillId="3" borderId="10" xfId="1" applyNumberFormat="1" applyFont="1" applyFill="1" applyBorder="1" applyProtection="1">
      <alignment vertical="top" wrapText="1"/>
    </xf>
    <xf numFmtId="164" fontId="9" fillId="3" borderId="11" xfId="6" applyNumberFormat="1" applyFont="1" applyFill="1" applyBorder="1" applyProtection="1">
      <alignment horizontal="right" vertical="top" shrinkToFit="1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4" fontId="6" fillId="0" borderId="14" xfId="0" applyNumberFormat="1" applyFont="1" applyBorder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8">
    <cellStyle name="st25" xfId="7"/>
    <cellStyle name="st26" xfId="6"/>
    <cellStyle name="xl31" xfId="4"/>
    <cellStyle name="xl32" xfId="1"/>
    <cellStyle name="xl33" xfId="5"/>
    <cellStyle name="xl34" xfId="2"/>
    <cellStyle name="xl36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8"/>
  <sheetViews>
    <sheetView tabSelected="1" workbookViewId="0">
      <selection activeCell="B7" sqref="B7"/>
    </sheetView>
  </sheetViews>
  <sheetFormatPr defaultRowHeight="15" x14ac:dyDescent="0.25"/>
  <cols>
    <col min="1" max="1" width="74" customWidth="1"/>
    <col min="2" max="2" width="16.28515625" customWidth="1"/>
    <col min="3" max="3" width="10.42578125" customWidth="1"/>
    <col min="4" max="4" width="13.42578125" customWidth="1"/>
  </cols>
  <sheetData>
    <row r="1" spans="1:6" ht="126.75" customHeight="1" x14ac:dyDescent="0.25">
      <c r="B1" s="26" t="s">
        <v>360</v>
      </c>
      <c r="C1" s="26"/>
      <c r="D1" s="26"/>
      <c r="E1" s="2"/>
      <c r="F1" s="2"/>
    </row>
    <row r="2" spans="1:6" ht="67.5" customHeight="1" x14ac:dyDescent="0.25">
      <c r="A2" s="27" t="s">
        <v>263</v>
      </c>
      <c r="B2" s="27"/>
      <c r="C2" s="27"/>
      <c r="D2" s="27"/>
      <c r="E2" s="2"/>
      <c r="F2" s="2"/>
    </row>
    <row r="3" spans="1:6" ht="15.75" thickBot="1" x14ac:dyDescent="0.3">
      <c r="D3" s="1" t="s">
        <v>279</v>
      </c>
    </row>
    <row r="4" spans="1:6" ht="15.75" thickBot="1" x14ac:dyDescent="0.3">
      <c r="A4" s="3" t="s">
        <v>0</v>
      </c>
      <c r="B4" s="4" t="s">
        <v>1</v>
      </c>
      <c r="C4" s="4" t="s">
        <v>2</v>
      </c>
      <c r="D4" s="4" t="s">
        <v>3</v>
      </c>
    </row>
    <row r="5" spans="1:6" ht="25.5" x14ac:dyDescent="0.25">
      <c r="A5" s="6" t="s">
        <v>13</v>
      </c>
      <c r="B5" s="7" t="s">
        <v>14</v>
      </c>
      <c r="C5" s="7" t="s">
        <v>15</v>
      </c>
      <c r="D5" s="8">
        <v>22575.68276</v>
      </c>
    </row>
    <row r="6" spans="1:6" ht="25.5" x14ac:dyDescent="0.25">
      <c r="A6" s="9" t="s">
        <v>16</v>
      </c>
      <c r="B6" s="10" t="s">
        <v>17</v>
      </c>
      <c r="C6" s="10" t="s">
        <v>15</v>
      </c>
      <c r="D6" s="11">
        <v>22575.68276</v>
      </c>
    </row>
    <row r="7" spans="1:6" ht="51" x14ac:dyDescent="0.25">
      <c r="A7" s="9" t="s">
        <v>18</v>
      </c>
      <c r="B7" s="10" t="s">
        <v>19</v>
      </c>
      <c r="C7" s="10" t="s">
        <v>15</v>
      </c>
      <c r="D7" s="11">
        <v>22491.7</v>
      </c>
    </row>
    <row r="8" spans="1:6" x14ac:dyDescent="0.25">
      <c r="A8" s="9" t="s">
        <v>313</v>
      </c>
      <c r="B8" s="10" t="s">
        <v>314</v>
      </c>
      <c r="C8" s="10" t="s">
        <v>15</v>
      </c>
      <c r="D8" s="11">
        <v>329.2</v>
      </c>
    </row>
    <row r="9" spans="1:6" ht="42" customHeight="1" x14ac:dyDescent="0.25">
      <c r="A9" s="9" t="s">
        <v>22</v>
      </c>
      <c r="B9" s="10" t="s">
        <v>314</v>
      </c>
      <c r="C9" s="10" t="s">
        <v>23</v>
      </c>
      <c r="D9" s="11">
        <v>329.2</v>
      </c>
    </row>
    <row r="10" spans="1:6" ht="38.25" x14ac:dyDescent="0.25">
      <c r="A10" s="9" t="s">
        <v>324</v>
      </c>
      <c r="B10" s="10" t="s">
        <v>351</v>
      </c>
      <c r="C10" s="10" t="s">
        <v>15</v>
      </c>
      <c r="D10" s="11">
        <v>263.39999999999998</v>
      </c>
    </row>
    <row r="11" spans="1:6" ht="40.5" customHeight="1" x14ac:dyDescent="0.25">
      <c r="A11" s="9" t="s">
        <v>22</v>
      </c>
      <c r="B11" s="10" t="s">
        <v>351</v>
      </c>
      <c r="C11" s="10" t="s">
        <v>23</v>
      </c>
      <c r="D11" s="11">
        <v>263.39999999999998</v>
      </c>
    </row>
    <row r="12" spans="1:6" ht="25.5" x14ac:dyDescent="0.25">
      <c r="A12" s="9" t="s">
        <v>20</v>
      </c>
      <c r="B12" s="10" t="s">
        <v>21</v>
      </c>
      <c r="C12" s="10" t="s">
        <v>15</v>
      </c>
      <c r="D12" s="11">
        <v>21899.1</v>
      </c>
    </row>
    <row r="13" spans="1:6" ht="51" x14ac:dyDescent="0.25">
      <c r="A13" s="9" t="s">
        <v>22</v>
      </c>
      <c r="B13" s="10" t="s">
        <v>21</v>
      </c>
      <c r="C13" s="10" t="s">
        <v>23</v>
      </c>
      <c r="D13" s="11">
        <v>21247.4</v>
      </c>
    </row>
    <row r="14" spans="1:6" ht="25.5" x14ac:dyDescent="0.25">
      <c r="A14" s="9" t="s">
        <v>24</v>
      </c>
      <c r="B14" s="10" t="s">
        <v>21</v>
      </c>
      <c r="C14" s="10" t="s">
        <v>25</v>
      </c>
      <c r="D14" s="11">
        <v>651.70000000000005</v>
      </c>
    </row>
    <row r="15" spans="1:6" ht="25.5" x14ac:dyDescent="0.25">
      <c r="A15" s="9" t="s">
        <v>26</v>
      </c>
      <c r="B15" s="10" t="s">
        <v>27</v>
      </c>
      <c r="C15" s="10" t="s">
        <v>15</v>
      </c>
      <c r="D15" s="11">
        <v>83.982759999999999</v>
      </c>
    </row>
    <row r="16" spans="1:6" ht="27" customHeight="1" x14ac:dyDescent="0.25">
      <c r="A16" s="9" t="s">
        <v>4</v>
      </c>
      <c r="B16" s="10" t="s">
        <v>28</v>
      </c>
      <c r="C16" s="10" t="s">
        <v>15</v>
      </c>
      <c r="D16" s="11">
        <v>83.982759999999999</v>
      </c>
    </row>
    <row r="17" spans="1:4" x14ac:dyDescent="0.25">
      <c r="A17" s="9" t="s">
        <v>29</v>
      </c>
      <c r="B17" s="10" t="s">
        <v>28</v>
      </c>
      <c r="C17" s="10" t="s">
        <v>30</v>
      </c>
      <c r="D17" s="11">
        <v>83.982759999999999</v>
      </c>
    </row>
    <row r="18" spans="1:4" ht="38.25" x14ac:dyDescent="0.25">
      <c r="A18" s="12" t="s">
        <v>306</v>
      </c>
      <c r="B18" s="13" t="s">
        <v>31</v>
      </c>
      <c r="C18" s="13" t="s">
        <v>15</v>
      </c>
      <c r="D18" s="14">
        <v>66947.916790000003</v>
      </c>
    </row>
    <row r="19" spans="1:4" x14ac:dyDescent="0.25">
      <c r="A19" s="9" t="s">
        <v>32</v>
      </c>
      <c r="B19" s="10" t="s">
        <v>33</v>
      </c>
      <c r="C19" s="10" t="s">
        <v>15</v>
      </c>
      <c r="D19" s="11">
        <v>285.62709999999998</v>
      </c>
    </row>
    <row r="20" spans="1:4" ht="25.5" x14ac:dyDescent="0.25">
      <c r="A20" s="9" t="s">
        <v>35</v>
      </c>
      <c r="B20" s="10" t="s">
        <v>36</v>
      </c>
      <c r="C20" s="10" t="s">
        <v>15</v>
      </c>
      <c r="D20" s="11">
        <v>285.62709999999998</v>
      </c>
    </row>
    <row r="21" spans="1:4" ht="25.5" x14ac:dyDescent="0.25">
      <c r="A21" s="9" t="s">
        <v>24</v>
      </c>
      <c r="B21" s="10" t="s">
        <v>36</v>
      </c>
      <c r="C21" s="10" t="s">
        <v>25</v>
      </c>
      <c r="D21" s="11">
        <v>285.62709999999998</v>
      </c>
    </row>
    <row r="22" spans="1:4" x14ac:dyDescent="0.25">
      <c r="A22" s="9" t="s">
        <v>37</v>
      </c>
      <c r="B22" s="10" t="s">
        <v>38</v>
      </c>
      <c r="C22" s="10" t="s">
        <v>15</v>
      </c>
      <c r="D22" s="11">
        <v>1306.2280000000001</v>
      </c>
    </row>
    <row r="23" spans="1:4" x14ac:dyDescent="0.25">
      <c r="A23" s="9" t="s">
        <v>39</v>
      </c>
      <c r="B23" s="10" t="s">
        <v>40</v>
      </c>
      <c r="C23" s="10" t="s">
        <v>15</v>
      </c>
      <c r="D23" s="11">
        <v>1306.2280000000001</v>
      </c>
    </row>
    <row r="24" spans="1:4" ht="25.5" x14ac:dyDescent="0.25">
      <c r="A24" s="9" t="s">
        <v>24</v>
      </c>
      <c r="B24" s="10" t="s">
        <v>40</v>
      </c>
      <c r="C24" s="10" t="s">
        <v>25</v>
      </c>
      <c r="D24" s="11">
        <v>1306.2280000000001</v>
      </c>
    </row>
    <row r="25" spans="1:4" ht="38.25" x14ac:dyDescent="0.25">
      <c r="A25" s="9" t="s">
        <v>41</v>
      </c>
      <c r="B25" s="10" t="s">
        <v>42</v>
      </c>
      <c r="C25" s="10" t="s">
        <v>15</v>
      </c>
      <c r="D25" s="11">
        <v>2968.201</v>
      </c>
    </row>
    <row r="26" spans="1:4" x14ac:dyDescent="0.25">
      <c r="A26" s="9" t="s">
        <v>302</v>
      </c>
      <c r="B26" s="10" t="s">
        <v>303</v>
      </c>
      <c r="C26" s="10" t="s">
        <v>15</v>
      </c>
      <c r="D26" s="11">
        <v>57</v>
      </c>
    </row>
    <row r="27" spans="1:4" ht="25.5" x14ac:dyDescent="0.25">
      <c r="A27" s="9" t="s">
        <v>24</v>
      </c>
      <c r="B27" s="10" t="s">
        <v>303</v>
      </c>
      <c r="C27" s="10" t="s">
        <v>25</v>
      </c>
      <c r="D27" s="11">
        <v>57</v>
      </c>
    </row>
    <row r="28" spans="1:4" x14ac:dyDescent="0.25">
      <c r="A28" s="9" t="s">
        <v>43</v>
      </c>
      <c r="B28" s="10" t="s">
        <v>44</v>
      </c>
      <c r="C28" s="10" t="s">
        <v>15</v>
      </c>
      <c r="D28" s="11">
        <v>424.9</v>
      </c>
    </row>
    <row r="29" spans="1:4" ht="25.5" x14ac:dyDescent="0.25">
      <c r="A29" s="9" t="s">
        <v>24</v>
      </c>
      <c r="B29" s="10" t="s">
        <v>44</v>
      </c>
      <c r="C29" s="10" t="s">
        <v>25</v>
      </c>
      <c r="D29" s="11">
        <v>424.9</v>
      </c>
    </row>
    <row r="30" spans="1:4" x14ac:dyDescent="0.25">
      <c r="A30" s="9" t="s">
        <v>45</v>
      </c>
      <c r="B30" s="10" t="s">
        <v>46</v>
      </c>
      <c r="C30" s="10" t="s">
        <v>15</v>
      </c>
      <c r="D30" s="11">
        <v>2444.4</v>
      </c>
    </row>
    <row r="31" spans="1:4" ht="25.5" x14ac:dyDescent="0.25">
      <c r="A31" s="9" t="s">
        <v>24</v>
      </c>
      <c r="B31" s="10" t="s">
        <v>46</v>
      </c>
      <c r="C31" s="10" t="s">
        <v>25</v>
      </c>
      <c r="D31" s="11">
        <v>2444.4</v>
      </c>
    </row>
    <row r="32" spans="1:4" ht="14.25" customHeight="1" x14ac:dyDescent="0.25">
      <c r="A32" s="9" t="s">
        <v>339</v>
      </c>
      <c r="B32" s="10" t="s">
        <v>340</v>
      </c>
      <c r="C32" s="10" t="s">
        <v>15</v>
      </c>
      <c r="D32" s="11">
        <v>41.901000000000003</v>
      </c>
    </row>
    <row r="33" spans="1:4" ht="25.5" x14ac:dyDescent="0.25">
      <c r="A33" s="9" t="s">
        <v>24</v>
      </c>
      <c r="B33" s="10" t="s">
        <v>340</v>
      </c>
      <c r="C33" s="10" t="s">
        <v>25</v>
      </c>
      <c r="D33" s="11">
        <v>41.901000000000003</v>
      </c>
    </row>
    <row r="34" spans="1:4" ht="19.5" customHeight="1" x14ac:dyDescent="0.25">
      <c r="A34" s="9" t="s">
        <v>47</v>
      </c>
      <c r="B34" s="10" t="s">
        <v>48</v>
      </c>
      <c r="C34" s="10" t="s">
        <v>15</v>
      </c>
      <c r="D34" s="11">
        <v>62387.860690000001</v>
      </c>
    </row>
    <row r="35" spans="1:4" x14ac:dyDescent="0.25">
      <c r="A35" s="9" t="s">
        <v>313</v>
      </c>
      <c r="B35" s="10" t="s">
        <v>315</v>
      </c>
      <c r="C35" s="10" t="s">
        <v>15</v>
      </c>
      <c r="D35" s="11">
        <v>149.5</v>
      </c>
    </row>
    <row r="36" spans="1:4" ht="39" customHeight="1" x14ac:dyDescent="0.25">
      <c r="A36" s="9" t="s">
        <v>22</v>
      </c>
      <c r="B36" s="10" t="s">
        <v>315</v>
      </c>
      <c r="C36" s="10" t="s">
        <v>23</v>
      </c>
      <c r="D36" s="11">
        <v>149.5</v>
      </c>
    </row>
    <row r="37" spans="1:4" ht="38.25" x14ac:dyDescent="0.25">
      <c r="A37" s="9" t="s">
        <v>324</v>
      </c>
      <c r="B37" s="10" t="s">
        <v>325</v>
      </c>
      <c r="C37" s="10" t="s">
        <v>15</v>
      </c>
      <c r="D37" s="11">
        <v>539.5</v>
      </c>
    </row>
    <row r="38" spans="1:4" ht="38.25" customHeight="1" x14ac:dyDescent="0.25">
      <c r="A38" s="9" t="s">
        <v>22</v>
      </c>
      <c r="B38" s="10" t="s">
        <v>325</v>
      </c>
      <c r="C38" s="10" t="s">
        <v>23</v>
      </c>
      <c r="D38" s="11">
        <v>539.5</v>
      </c>
    </row>
    <row r="39" spans="1:4" ht="25.5" x14ac:dyDescent="0.25">
      <c r="A39" s="9" t="s">
        <v>5</v>
      </c>
      <c r="B39" s="10" t="s">
        <v>49</v>
      </c>
      <c r="C39" s="10" t="s">
        <v>15</v>
      </c>
      <c r="D39" s="11">
        <v>61698.860690000001</v>
      </c>
    </row>
    <row r="40" spans="1:4" ht="51" x14ac:dyDescent="0.25">
      <c r="A40" s="9" t="s">
        <v>22</v>
      </c>
      <c r="B40" s="10" t="s">
        <v>49</v>
      </c>
      <c r="C40" s="10" t="s">
        <v>23</v>
      </c>
      <c r="D40" s="11">
        <v>47350.273309999997</v>
      </c>
    </row>
    <row r="41" spans="1:4" ht="29.25" customHeight="1" x14ac:dyDescent="0.25">
      <c r="A41" s="9" t="s">
        <v>24</v>
      </c>
      <c r="B41" s="10" t="s">
        <v>49</v>
      </c>
      <c r="C41" s="10" t="s">
        <v>25</v>
      </c>
      <c r="D41" s="11">
        <v>13274.035</v>
      </c>
    </row>
    <row r="42" spans="1:4" ht="23.25" customHeight="1" x14ac:dyDescent="0.25">
      <c r="A42" s="9" t="s">
        <v>29</v>
      </c>
      <c r="B42" s="10" t="s">
        <v>49</v>
      </c>
      <c r="C42" s="10" t="s">
        <v>30</v>
      </c>
      <c r="D42" s="11">
        <v>1074.5523800000001</v>
      </c>
    </row>
    <row r="43" spans="1:4" ht="63.75" x14ac:dyDescent="0.25">
      <c r="A43" s="12" t="s">
        <v>334</v>
      </c>
      <c r="B43" s="13" t="s">
        <v>50</v>
      </c>
      <c r="C43" s="13" t="s">
        <v>15</v>
      </c>
      <c r="D43" s="14">
        <v>49085.189870000002</v>
      </c>
    </row>
    <row r="44" spans="1:4" ht="39.75" customHeight="1" x14ac:dyDescent="0.25">
      <c r="A44" s="9" t="s">
        <v>51</v>
      </c>
      <c r="B44" s="10" t="s">
        <v>52</v>
      </c>
      <c r="C44" s="10" t="s">
        <v>15</v>
      </c>
      <c r="D44" s="11">
        <v>3649.0861399999999</v>
      </c>
    </row>
    <row r="45" spans="1:4" ht="25.5" x14ac:dyDescent="0.25">
      <c r="A45" s="9" t="s">
        <v>5</v>
      </c>
      <c r="B45" s="10" t="s">
        <v>53</v>
      </c>
      <c r="C45" s="10" t="s">
        <v>15</v>
      </c>
      <c r="D45" s="11">
        <v>3649.0861399999999</v>
      </c>
    </row>
    <row r="46" spans="1:4" ht="51" x14ac:dyDescent="0.25">
      <c r="A46" s="9" t="s">
        <v>22</v>
      </c>
      <c r="B46" s="10" t="s">
        <v>53</v>
      </c>
      <c r="C46" s="10" t="s">
        <v>23</v>
      </c>
      <c r="D46" s="11">
        <v>3649.0861399999999</v>
      </c>
    </row>
    <row r="47" spans="1:4" ht="13.5" customHeight="1" x14ac:dyDescent="0.25">
      <c r="A47" s="9" t="s">
        <v>54</v>
      </c>
      <c r="B47" s="10" t="s">
        <v>55</v>
      </c>
      <c r="C47" s="10" t="s">
        <v>15</v>
      </c>
      <c r="D47" s="11">
        <v>38813.593309999997</v>
      </c>
    </row>
    <row r="48" spans="1:4" ht="25.5" x14ac:dyDescent="0.25">
      <c r="A48" s="9" t="s">
        <v>5</v>
      </c>
      <c r="B48" s="10" t="s">
        <v>56</v>
      </c>
      <c r="C48" s="10" t="s">
        <v>15</v>
      </c>
      <c r="D48" s="11">
        <v>38813.593309999997</v>
      </c>
    </row>
    <row r="49" spans="1:4" ht="15" customHeight="1" x14ac:dyDescent="0.25">
      <c r="A49" s="9" t="s">
        <v>22</v>
      </c>
      <c r="B49" s="10" t="s">
        <v>56</v>
      </c>
      <c r="C49" s="10" t="s">
        <v>23</v>
      </c>
      <c r="D49" s="11">
        <v>34182.089310000003</v>
      </c>
    </row>
    <row r="50" spans="1:4" ht="25.5" x14ac:dyDescent="0.25">
      <c r="A50" s="9" t="s">
        <v>24</v>
      </c>
      <c r="B50" s="10" t="s">
        <v>56</v>
      </c>
      <c r="C50" s="10" t="s">
        <v>25</v>
      </c>
      <c r="D50" s="11">
        <v>4631.5039999999999</v>
      </c>
    </row>
    <row r="51" spans="1:4" ht="25.5" x14ac:dyDescent="0.25">
      <c r="A51" s="9" t="s">
        <v>57</v>
      </c>
      <c r="B51" s="10" t="s">
        <v>58</v>
      </c>
      <c r="C51" s="10" t="s">
        <v>15</v>
      </c>
      <c r="D51" s="11">
        <v>6622.5104199999996</v>
      </c>
    </row>
    <row r="52" spans="1:4" x14ac:dyDescent="0.25">
      <c r="A52" s="9" t="s">
        <v>39</v>
      </c>
      <c r="B52" s="10" t="s">
        <v>59</v>
      </c>
      <c r="C52" s="10" t="s">
        <v>15</v>
      </c>
      <c r="D52" s="11">
        <v>2202.5104200000001</v>
      </c>
    </row>
    <row r="53" spans="1:4" ht="25.5" x14ac:dyDescent="0.25">
      <c r="A53" s="9" t="s">
        <v>24</v>
      </c>
      <c r="B53" s="10" t="s">
        <v>59</v>
      </c>
      <c r="C53" s="10" t="s">
        <v>25</v>
      </c>
      <c r="D53" s="11">
        <v>1677.5104200000001</v>
      </c>
    </row>
    <row r="54" spans="1:4" x14ac:dyDescent="0.25">
      <c r="A54" s="9" t="s">
        <v>29</v>
      </c>
      <c r="B54" s="10" t="s">
        <v>59</v>
      </c>
      <c r="C54" s="10" t="s">
        <v>30</v>
      </c>
      <c r="D54" s="11">
        <v>525</v>
      </c>
    </row>
    <row r="55" spans="1:4" ht="25.5" x14ac:dyDescent="0.25">
      <c r="A55" s="9" t="s">
        <v>264</v>
      </c>
      <c r="B55" s="10" t="s">
        <v>287</v>
      </c>
      <c r="C55" s="10" t="s">
        <v>15</v>
      </c>
      <c r="D55" s="11">
        <v>4420</v>
      </c>
    </row>
    <row r="56" spans="1:4" ht="25.5" x14ac:dyDescent="0.25">
      <c r="A56" s="9" t="s">
        <v>24</v>
      </c>
      <c r="B56" s="10" t="s">
        <v>287</v>
      </c>
      <c r="C56" s="10" t="s">
        <v>25</v>
      </c>
      <c r="D56" s="11">
        <v>4420</v>
      </c>
    </row>
    <row r="57" spans="1:4" ht="25.5" x14ac:dyDescent="0.25">
      <c r="A57" s="12" t="s">
        <v>60</v>
      </c>
      <c r="B57" s="13" t="s">
        <v>61</v>
      </c>
      <c r="C57" s="13" t="s">
        <v>15</v>
      </c>
      <c r="D57" s="14">
        <v>2215.79297</v>
      </c>
    </row>
    <row r="58" spans="1:4" ht="39.75" customHeight="1" x14ac:dyDescent="0.25">
      <c r="A58" s="9" t="s">
        <v>62</v>
      </c>
      <c r="B58" s="10" t="s">
        <v>63</v>
      </c>
      <c r="C58" s="10" t="s">
        <v>15</v>
      </c>
      <c r="D58" s="11">
        <v>2215.79297</v>
      </c>
    </row>
    <row r="59" spans="1:4" ht="38.25" x14ac:dyDescent="0.25">
      <c r="A59" s="9" t="s">
        <v>324</v>
      </c>
      <c r="B59" s="10" t="s">
        <v>352</v>
      </c>
      <c r="C59" s="10" t="s">
        <v>15</v>
      </c>
      <c r="D59" s="11">
        <v>70.400000000000006</v>
      </c>
    </row>
    <row r="60" spans="1:4" ht="51" x14ac:dyDescent="0.25">
      <c r="A60" s="9" t="s">
        <v>22</v>
      </c>
      <c r="B60" s="10" t="s">
        <v>352</v>
      </c>
      <c r="C60" s="10" t="s">
        <v>23</v>
      </c>
      <c r="D60" s="11">
        <v>70.400000000000006</v>
      </c>
    </row>
    <row r="61" spans="1:4" ht="25.5" x14ac:dyDescent="0.25">
      <c r="A61" s="9" t="s">
        <v>20</v>
      </c>
      <c r="B61" s="10" t="s">
        <v>64</v>
      </c>
      <c r="C61" s="10" t="s">
        <v>15</v>
      </c>
      <c r="D61" s="11">
        <v>2145.3929699999999</v>
      </c>
    </row>
    <row r="62" spans="1:4" ht="51" x14ac:dyDescent="0.25">
      <c r="A62" s="9" t="s">
        <v>22</v>
      </c>
      <c r="B62" s="10" t="s">
        <v>64</v>
      </c>
      <c r="C62" s="10" t="s">
        <v>23</v>
      </c>
      <c r="D62" s="11">
        <v>2138.8429700000002</v>
      </c>
    </row>
    <row r="63" spans="1:4" ht="25.5" x14ac:dyDescent="0.25">
      <c r="A63" s="9" t="s">
        <v>24</v>
      </c>
      <c r="B63" s="10" t="s">
        <v>64</v>
      </c>
      <c r="C63" s="10" t="s">
        <v>25</v>
      </c>
      <c r="D63" s="11">
        <v>6.55</v>
      </c>
    </row>
    <row r="64" spans="1:4" ht="25.5" x14ac:dyDescent="0.25">
      <c r="A64" s="12" t="s">
        <v>65</v>
      </c>
      <c r="B64" s="13" t="s">
        <v>66</v>
      </c>
      <c r="C64" s="13" t="s">
        <v>15</v>
      </c>
      <c r="D64" s="14">
        <v>58469.110610000003</v>
      </c>
    </row>
    <row r="65" spans="1:4" ht="38.25" x14ac:dyDescent="0.25">
      <c r="A65" s="9" t="s">
        <v>67</v>
      </c>
      <c r="B65" s="10" t="s">
        <v>68</v>
      </c>
      <c r="C65" s="10" t="s">
        <v>15</v>
      </c>
      <c r="D65" s="11">
        <v>58469.110610000003</v>
      </c>
    </row>
    <row r="66" spans="1:4" x14ac:dyDescent="0.25">
      <c r="A66" s="9" t="s">
        <v>6</v>
      </c>
      <c r="B66" s="10" t="s">
        <v>69</v>
      </c>
      <c r="C66" s="10" t="s">
        <v>15</v>
      </c>
      <c r="D66" s="11">
        <v>30034.5746</v>
      </c>
    </row>
    <row r="67" spans="1:4" ht="25.5" x14ac:dyDescent="0.25">
      <c r="A67" s="9" t="s">
        <v>24</v>
      </c>
      <c r="B67" s="10" t="s">
        <v>69</v>
      </c>
      <c r="C67" s="10" t="s">
        <v>25</v>
      </c>
      <c r="D67" s="11">
        <v>29928.775799999999</v>
      </c>
    </row>
    <row r="68" spans="1:4" x14ac:dyDescent="0.25">
      <c r="A68" s="9" t="s">
        <v>29</v>
      </c>
      <c r="B68" s="10" t="s">
        <v>69</v>
      </c>
      <c r="C68" s="10" t="s">
        <v>30</v>
      </c>
      <c r="D68" s="11">
        <v>105.7988</v>
      </c>
    </row>
    <row r="69" spans="1:4" ht="38.25" x14ac:dyDescent="0.25">
      <c r="A69" s="9" t="s">
        <v>70</v>
      </c>
      <c r="B69" s="10" t="s">
        <v>71</v>
      </c>
      <c r="C69" s="10" t="s">
        <v>15</v>
      </c>
      <c r="D69" s="11">
        <v>28434.53601</v>
      </c>
    </row>
    <row r="70" spans="1:4" ht="25.5" x14ac:dyDescent="0.25">
      <c r="A70" s="9" t="s">
        <v>24</v>
      </c>
      <c r="B70" s="10" t="s">
        <v>71</v>
      </c>
      <c r="C70" s="10" t="s">
        <v>25</v>
      </c>
      <c r="D70" s="11">
        <v>28434.53601</v>
      </c>
    </row>
    <row r="71" spans="1:4" ht="38.25" x14ac:dyDescent="0.25">
      <c r="A71" s="12" t="s">
        <v>326</v>
      </c>
      <c r="B71" s="13" t="s">
        <v>72</v>
      </c>
      <c r="C71" s="13" t="s">
        <v>15</v>
      </c>
      <c r="D71" s="14">
        <v>360.33702</v>
      </c>
    </row>
    <row r="72" spans="1:4" ht="38.25" x14ac:dyDescent="0.25">
      <c r="A72" s="9" t="s">
        <v>73</v>
      </c>
      <c r="B72" s="10" t="s">
        <v>74</v>
      </c>
      <c r="C72" s="10" t="s">
        <v>15</v>
      </c>
      <c r="D72" s="11">
        <v>360.33702</v>
      </c>
    </row>
    <row r="73" spans="1:4" ht="14.25" customHeight="1" x14ac:dyDescent="0.25">
      <c r="A73" s="9" t="s">
        <v>75</v>
      </c>
      <c r="B73" s="10" t="s">
        <v>76</v>
      </c>
      <c r="C73" s="10" t="s">
        <v>15</v>
      </c>
      <c r="D73" s="11">
        <v>190.34177</v>
      </c>
    </row>
    <row r="74" spans="1:4" ht="25.5" x14ac:dyDescent="0.25">
      <c r="A74" s="9" t="s">
        <v>24</v>
      </c>
      <c r="B74" s="10" t="s">
        <v>76</v>
      </c>
      <c r="C74" s="10" t="s">
        <v>25</v>
      </c>
      <c r="D74" s="11">
        <v>140.34177</v>
      </c>
    </row>
    <row r="75" spans="1:4" x14ac:dyDescent="0.25">
      <c r="A75" s="9" t="s">
        <v>29</v>
      </c>
      <c r="B75" s="10" t="s">
        <v>76</v>
      </c>
      <c r="C75" s="10" t="s">
        <v>30</v>
      </c>
      <c r="D75" s="11">
        <v>50</v>
      </c>
    </row>
    <row r="76" spans="1:4" ht="25.5" x14ac:dyDescent="0.25">
      <c r="A76" s="9" t="s">
        <v>77</v>
      </c>
      <c r="B76" s="10" t="s">
        <v>78</v>
      </c>
      <c r="C76" s="10" t="s">
        <v>15</v>
      </c>
      <c r="D76" s="11">
        <v>121.59524999999999</v>
      </c>
    </row>
    <row r="77" spans="1:4" ht="25.5" x14ac:dyDescent="0.25">
      <c r="A77" s="9" t="s">
        <v>24</v>
      </c>
      <c r="B77" s="10" t="s">
        <v>78</v>
      </c>
      <c r="C77" s="10" t="s">
        <v>25</v>
      </c>
      <c r="D77" s="11">
        <v>121.59524999999999</v>
      </c>
    </row>
    <row r="78" spans="1:4" ht="25.5" x14ac:dyDescent="0.25">
      <c r="A78" s="9" t="s">
        <v>316</v>
      </c>
      <c r="B78" s="10" t="s">
        <v>317</v>
      </c>
      <c r="C78" s="10" t="s">
        <v>15</v>
      </c>
      <c r="D78" s="11">
        <v>26.4</v>
      </c>
    </row>
    <row r="79" spans="1:4" ht="25.5" x14ac:dyDescent="0.25">
      <c r="A79" s="9" t="s">
        <v>24</v>
      </c>
      <c r="B79" s="10" t="s">
        <v>317</v>
      </c>
      <c r="C79" s="10" t="s">
        <v>25</v>
      </c>
      <c r="D79" s="11">
        <v>26.4</v>
      </c>
    </row>
    <row r="80" spans="1:4" ht="27.75" customHeight="1" x14ac:dyDescent="0.25">
      <c r="A80" s="9" t="s">
        <v>318</v>
      </c>
      <c r="B80" s="10" t="s">
        <v>319</v>
      </c>
      <c r="C80" s="10" t="s">
        <v>15</v>
      </c>
      <c r="D80" s="11">
        <v>22</v>
      </c>
    </row>
    <row r="81" spans="1:4" ht="25.5" x14ac:dyDescent="0.25">
      <c r="A81" s="9" t="s">
        <v>24</v>
      </c>
      <c r="B81" s="10" t="s">
        <v>319</v>
      </c>
      <c r="C81" s="10" t="s">
        <v>25</v>
      </c>
      <c r="D81" s="11">
        <v>22</v>
      </c>
    </row>
    <row r="82" spans="1:4" ht="25.5" x14ac:dyDescent="0.25">
      <c r="A82" s="15" t="s">
        <v>144</v>
      </c>
      <c r="B82" s="16" t="s">
        <v>145</v>
      </c>
      <c r="C82" s="16" t="s">
        <v>15</v>
      </c>
      <c r="D82" s="17">
        <v>245</v>
      </c>
    </row>
    <row r="83" spans="1:4" ht="25.5" x14ac:dyDescent="0.25">
      <c r="A83" s="18" t="s">
        <v>146</v>
      </c>
      <c r="B83" s="19" t="s">
        <v>147</v>
      </c>
      <c r="C83" s="19" t="s">
        <v>15</v>
      </c>
      <c r="D83" s="20">
        <v>245</v>
      </c>
    </row>
    <row r="84" spans="1:4" x14ac:dyDescent="0.25">
      <c r="A84" s="18" t="s">
        <v>278</v>
      </c>
      <c r="B84" s="19" t="s">
        <v>148</v>
      </c>
      <c r="C84" s="19" t="s">
        <v>15</v>
      </c>
      <c r="D84" s="20">
        <v>245</v>
      </c>
    </row>
    <row r="85" spans="1:4" ht="51" x14ac:dyDescent="0.25">
      <c r="A85" s="18" t="s">
        <v>22</v>
      </c>
      <c r="B85" s="19" t="s">
        <v>148</v>
      </c>
      <c r="C85" s="19" t="s">
        <v>23</v>
      </c>
      <c r="D85" s="20">
        <v>21.537700000000001</v>
      </c>
    </row>
    <row r="86" spans="1:4" ht="25.5" x14ac:dyDescent="0.25">
      <c r="A86" s="18" t="s">
        <v>24</v>
      </c>
      <c r="B86" s="19" t="s">
        <v>148</v>
      </c>
      <c r="C86" s="19" t="s">
        <v>25</v>
      </c>
      <c r="D86" s="20">
        <v>105.4623</v>
      </c>
    </row>
    <row r="87" spans="1:4" x14ac:dyDescent="0.25">
      <c r="A87" s="18" t="s">
        <v>112</v>
      </c>
      <c r="B87" s="19" t="s">
        <v>148</v>
      </c>
      <c r="C87" s="19" t="s">
        <v>113</v>
      </c>
      <c r="D87" s="20">
        <v>118</v>
      </c>
    </row>
    <row r="88" spans="1:4" ht="25.5" x14ac:dyDescent="0.25">
      <c r="A88" s="12" t="s">
        <v>79</v>
      </c>
      <c r="B88" s="13" t="s">
        <v>80</v>
      </c>
      <c r="C88" s="13" t="s">
        <v>15</v>
      </c>
      <c r="D88" s="14">
        <f>507.72+13</f>
        <v>520.72</v>
      </c>
    </row>
    <row r="89" spans="1:4" x14ac:dyDescent="0.25">
      <c r="A89" s="9" t="s">
        <v>81</v>
      </c>
      <c r="B89" s="10" t="s">
        <v>82</v>
      </c>
      <c r="C89" s="10" t="s">
        <v>15</v>
      </c>
      <c r="D89" s="11">
        <f>507.72+13</f>
        <v>520.72</v>
      </c>
    </row>
    <row r="90" spans="1:4" ht="25.5" x14ac:dyDescent="0.25">
      <c r="A90" s="9" t="s">
        <v>83</v>
      </c>
      <c r="B90" s="10" t="s">
        <v>84</v>
      </c>
      <c r="C90" s="10" t="s">
        <v>15</v>
      </c>
      <c r="D90" s="11">
        <f>498+13</f>
        <v>511</v>
      </c>
    </row>
    <row r="91" spans="1:4" ht="51" x14ac:dyDescent="0.25">
      <c r="A91" s="9" t="s">
        <v>22</v>
      </c>
      <c r="B91" s="10" t="s">
        <v>84</v>
      </c>
      <c r="C91" s="10" t="s">
        <v>23</v>
      </c>
      <c r="D91" s="11">
        <f>459.3+13</f>
        <v>472.3</v>
      </c>
    </row>
    <row r="92" spans="1:4" ht="24.75" customHeight="1" x14ac:dyDescent="0.25">
      <c r="A92" s="9" t="s">
        <v>24</v>
      </c>
      <c r="B92" s="10" t="s">
        <v>84</v>
      </c>
      <c r="C92" s="10" t="s">
        <v>25</v>
      </c>
      <c r="D92" s="11">
        <v>38.700000000000003</v>
      </c>
    </row>
    <row r="93" spans="1:4" x14ac:dyDescent="0.25">
      <c r="A93" s="9" t="s">
        <v>39</v>
      </c>
      <c r="B93" s="10" t="s">
        <v>304</v>
      </c>
      <c r="C93" s="10" t="s">
        <v>15</v>
      </c>
      <c r="D93" s="11">
        <v>9.7200000000000006</v>
      </c>
    </row>
    <row r="94" spans="1:4" ht="25.5" x14ac:dyDescent="0.25">
      <c r="A94" s="9" t="s">
        <v>24</v>
      </c>
      <c r="B94" s="10" t="s">
        <v>304</v>
      </c>
      <c r="C94" s="10" t="s">
        <v>25</v>
      </c>
      <c r="D94" s="11">
        <v>9.7200000000000006</v>
      </c>
    </row>
    <row r="95" spans="1:4" ht="25.5" x14ac:dyDescent="0.25">
      <c r="A95" s="15" t="s">
        <v>149</v>
      </c>
      <c r="B95" s="16" t="s">
        <v>150</v>
      </c>
      <c r="C95" s="16" t="s">
        <v>15</v>
      </c>
      <c r="D95" s="17">
        <v>85400.001000000004</v>
      </c>
    </row>
    <row r="96" spans="1:4" ht="25.5" x14ac:dyDescent="0.25">
      <c r="A96" s="18" t="s">
        <v>151</v>
      </c>
      <c r="B96" s="19" t="s">
        <v>150</v>
      </c>
      <c r="C96" s="19" t="s">
        <v>15</v>
      </c>
      <c r="D96" s="20">
        <v>85235.001000000004</v>
      </c>
    </row>
    <row r="97" spans="1:4" ht="38.25" x14ac:dyDescent="0.25">
      <c r="A97" s="18" t="s">
        <v>152</v>
      </c>
      <c r="B97" s="19" t="s">
        <v>153</v>
      </c>
      <c r="C97" s="19" t="s">
        <v>15</v>
      </c>
      <c r="D97" s="20">
        <v>52275.558530000002</v>
      </c>
    </row>
    <row r="98" spans="1:4" ht="38.25" x14ac:dyDescent="0.25">
      <c r="A98" s="18" t="s">
        <v>154</v>
      </c>
      <c r="B98" s="19" t="s">
        <v>155</v>
      </c>
      <c r="C98" s="19" t="s">
        <v>15</v>
      </c>
      <c r="D98" s="20">
        <v>51474.757530000003</v>
      </c>
    </row>
    <row r="99" spans="1:4" ht="40.5" customHeight="1" x14ac:dyDescent="0.25">
      <c r="A99" s="18" t="s">
        <v>22</v>
      </c>
      <c r="B99" s="19" t="s">
        <v>155</v>
      </c>
      <c r="C99" s="19" t="s">
        <v>23</v>
      </c>
      <c r="D99" s="20">
        <v>41222.17424</v>
      </c>
    </row>
    <row r="100" spans="1:4" ht="25.5" x14ac:dyDescent="0.25">
      <c r="A100" s="18" t="s">
        <v>24</v>
      </c>
      <c r="B100" s="19" t="s">
        <v>155</v>
      </c>
      <c r="C100" s="19" t="s">
        <v>25</v>
      </c>
      <c r="D100" s="20">
        <v>9792.9852300000002</v>
      </c>
    </row>
    <row r="101" spans="1:4" x14ac:dyDescent="0.25">
      <c r="A101" s="18" t="s">
        <v>112</v>
      </c>
      <c r="B101" s="19" t="s">
        <v>155</v>
      </c>
      <c r="C101" s="19" t="s">
        <v>113</v>
      </c>
      <c r="D101" s="20">
        <v>17.797920000000001</v>
      </c>
    </row>
    <row r="102" spans="1:4" x14ac:dyDescent="0.25">
      <c r="A102" s="18" t="s">
        <v>29</v>
      </c>
      <c r="B102" s="19" t="s">
        <v>155</v>
      </c>
      <c r="C102" s="19" t="s">
        <v>30</v>
      </c>
      <c r="D102" s="20">
        <v>441.80014</v>
      </c>
    </row>
    <row r="103" spans="1:4" ht="25.5" x14ac:dyDescent="0.25">
      <c r="A103" s="18" t="s">
        <v>348</v>
      </c>
      <c r="B103" s="19" t="s">
        <v>156</v>
      </c>
      <c r="C103" s="19" t="s">
        <v>15</v>
      </c>
      <c r="D103" s="20">
        <v>800.80100000000004</v>
      </c>
    </row>
    <row r="104" spans="1:4" ht="25.5" x14ac:dyDescent="0.25">
      <c r="A104" s="18" t="s">
        <v>24</v>
      </c>
      <c r="B104" s="19" t="s">
        <v>156</v>
      </c>
      <c r="C104" s="19" t="s">
        <v>25</v>
      </c>
      <c r="D104" s="20">
        <v>800.80100000000004</v>
      </c>
    </row>
    <row r="105" spans="1:4" ht="25.5" x14ac:dyDescent="0.25">
      <c r="A105" s="18" t="s">
        <v>157</v>
      </c>
      <c r="B105" s="19" t="s">
        <v>158</v>
      </c>
      <c r="C105" s="19" t="s">
        <v>15</v>
      </c>
      <c r="D105" s="20">
        <v>2130.0688799999998</v>
      </c>
    </row>
    <row r="106" spans="1:4" ht="25.5" x14ac:dyDescent="0.25">
      <c r="A106" s="18" t="s">
        <v>159</v>
      </c>
      <c r="B106" s="19" t="s">
        <v>160</v>
      </c>
      <c r="C106" s="19" t="s">
        <v>15</v>
      </c>
      <c r="D106" s="20">
        <v>2130.0688799999998</v>
      </c>
    </row>
    <row r="107" spans="1:4" ht="51" x14ac:dyDescent="0.25">
      <c r="A107" s="18" t="s">
        <v>22</v>
      </c>
      <c r="B107" s="19" t="s">
        <v>160</v>
      </c>
      <c r="C107" s="19" t="s">
        <v>23</v>
      </c>
      <c r="D107" s="20">
        <v>1605.22784</v>
      </c>
    </row>
    <row r="108" spans="1:4" ht="25.5" x14ac:dyDescent="0.25">
      <c r="A108" s="18" t="s">
        <v>24</v>
      </c>
      <c r="B108" s="19" t="s">
        <v>160</v>
      </c>
      <c r="C108" s="19" t="s">
        <v>25</v>
      </c>
      <c r="D108" s="20">
        <v>524.84104000000002</v>
      </c>
    </row>
    <row r="109" spans="1:4" x14ac:dyDescent="0.25">
      <c r="A109" s="18" t="s">
        <v>161</v>
      </c>
      <c r="B109" s="19" t="s">
        <v>162</v>
      </c>
      <c r="C109" s="19" t="s">
        <v>15</v>
      </c>
      <c r="D109" s="20">
        <v>14377.62909</v>
      </c>
    </row>
    <row r="110" spans="1:4" ht="25.5" x14ac:dyDescent="0.25">
      <c r="A110" s="18" t="s">
        <v>7</v>
      </c>
      <c r="B110" s="19" t="s">
        <v>163</v>
      </c>
      <c r="C110" s="19" t="s">
        <v>15</v>
      </c>
      <c r="D110" s="20">
        <v>14377.62909</v>
      </c>
    </row>
    <row r="111" spans="1:4" ht="39.75" customHeight="1" x14ac:dyDescent="0.25">
      <c r="A111" s="18" t="s">
        <v>22</v>
      </c>
      <c r="B111" s="19" t="s">
        <v>163</v>
      </c>
      <c r="C111" s="19" t="s">
        <v>23</v>
      </c>
      <c r="D111" s="20">
        <v>13168.1</v>
      </c>
    </row>
    <row r="112" spans="1:4" ht="25.5" x14ac:dyDescent="0.25">
      <c r="A112" s="18" t="s">
        <v>24</v>
      </c>
      <c r="B112" s="19" t="s">
        <v>163</v>
      </c>
      <c r="C112" s="19" t="s">
        <v>25</v>
      </c>
      <c r="D112" s="20">
        <v>1209.52909</v>
      </c>
    </row>
    <row r="113" spans="1:4" ht="25.5" x14ac:dyDescent="0.25">
      <c r="A113" s="18" t="s">
        <v>164</v>
      </c>
      <c r="B113" s="19" t="s">
        <v>165</v>
      </c>
      <c r="C113" s="19" t="s">
        <v>15</v>
      </c>
      <c r="D113" s="20">
        <v>15112.6445</v>
      </c>
    </row>
    <row r="114" spans="1:4" x14ac:dyDescent="0.25">
      <c r="A114" s="18" t="s">
        <v>313</v>
      </c>
      <c r="B114" s="19" t="s">
        <v>322</v>
      </c>
      <c r="C114" s="19" t="s">
        <v>15</v>
      </c>
      <c r="D114" s="20">
        <v>103.5</v>
      </c>
    </row>
    <row r="115" spans="1:4" ht="41.25" customHeight="1" x14ac:dyDescent="0.25">
      <c r="A115" s="18" t="s">
        <v>22</v>
      </c>
      <c r="B115" s="19" t="s">
        <v>322</v>
      </c>
      <c r="C115" s="19" t="s">
        <v>23</v>
      </c>
      <c r="D115" s="20">
        <v>103.5</v>
      </c>
    </row>
    <row r="116" spans="1:4" ht="38.25" x14ac:dyDescent="0.25">
      <c r="A116" s="18" t="s">
        <v>324</v>
      </c>
      <c r="B116" s="19" t="s">
        <v>331</v>
      </c>
      <c r="C116" s="19" t="s">
        <v>15</v>
      </c>
      <c r="D116" s="20">
        <v>196</v>
      </c>
    </row>
    <row r="117" spans="1:4" ht="40.5" customHeight="1" x14ac:dyDescent="0.25">
      <c r="A117" s="18" t="s">
        <v>22</v>
      </c>
      <c r="B117" s="19" t="s">
        <v>331</v>
      </c>
      <c r="C117" s="19" t="s">
        <v>23</v>
      </c>
      <c r="D117" s="20">
        <v>196</v>
      </c>
    </row>
    <row r="118" spans="1:4" ht="25.5" x14ac:dyDescent="0.25">
      <c r="A118" s="18" t="s">
        <v>20</v>
      </c>
      <c r="B118" s="19" t="s">
        <v>166</v>
      </c>
      <c r="C118" s="19" t="s">
        <v>15</v>
      </c>
      <c r="D118" s="20">
        <v>2039.8444999999999</v>
      </c>
    </row>
    <row r="119" spans="1:4" ht="41.25" customHeight="1" x14ac:dyDescent="0.25">
      <c r="A119" s="18" t="s">
        <v>22</v>
      </c>
      <c r="B119" s="19" t="s">
        <v>166</v>
      </c>
      <c r="C119" s="19" t="s">
        <v>23</v>
      </c>
      <c r="D119" s="20">
        <v>1926.5</v>
      </c>
    </row>
    <row r="120" spans="1:4" ht="25.5" x14ac:dyDescent="0.25">
      <c r="A120" s="18" t="s">
        <v>24</v>
      </c>
      <c r="B120" s="19" t="s">
        <v>166</v>
      </c>
      <c r="C120" s="19" t="s">
        <v>25</v>
      </c>
      <c r="D120" s="20">
        <v>113.3445</v>
      </c>
    </row>
    <row r="121" spans="1:4" ht="25.5" x14ac:dyDescent="0.25">
      <c r="A121" s="18" t="s">
        <v>5</v>
      </c>
      <c r="B121" s="19" t="s">
        <v>167</v>
      </c>
      <c r="C121" s="19" t="s">
        <v>15</v>
      </c>
      <c r="D121" s="20">
        <v>12773.3</v>
      </c>
    </row>
    <row r="122" spans="1:4" ht="39" customHeight="1" x14ac:dyDescent="0.25">
      <c r="A122" s="18" t="s">
        <v>22</v>
      </c>
      <c r="B122" s="19" t="s">
        <v>167</v>
      </c>
      <c r="C122" s="19" t="s">
        <v>23</v>
      </c>
      <c r="D122" s="20">
        <v>12249.2</v>
      </c>
    </row>
    <row r="123" spans="1:4" ht="25.5" x14ac:dyDescent="0.25">
      <c r="A123" s="18" t="s">
        <v>24</v>
      </c>
      <c r="B123" s="19" t="s">
        <v>167</v>
      </c>
      <c r="C123" s="19" t="s">
        <v>25</v>
      </c>
      <c r="D123" s="20">
        <v>514.9</v>
      </c>
    </row>
    <row r="124" spans="1:4" x14ac:dyDescent="0.25">
      <c r="A124" s="18" t="s">
        <v>29</v>
      </c>
      <c r="B124" s="19" t="s">
        <v>167</v>
      </c>
      <c r="C124" s="19" t="s">
        <v>30</v>
      </c>
      <c r="D124" s="20">
        <v>9.1999999999999993</v>
      </c>
    </row>
    <row r="125" spans="1:4" ht="51" x14ac:dyDescent="0.25">
      <c r="A125" s="18" t="s">
        <v>168</v>
      </c>
      <c r="B125" s="19" t="s">
        <v>169</v>
      </c>
      <c r="C125" s="19" t="s">
        <v>15</v>
      </c>
      <c r="D125" s="20">
        <v>1339.1</v>
      </c>
    </row>
    <row r="126" spans="1:4" ht="25.5" x14ac:dyDescent="0.25">
      <c r="A126" s="18" t="s">
        <v>170</v>
      </c>
      <c r="B126" s="19" t="s">
        <v>171</v>
      </c>
      <c r="C126" s="19" t="s">
        <v>15</v>
      </c>
      <c r="D126" s="20">
        <v>1339.1</v>
      </c>
    </row>
    <row r="127" spans="1:4" ht="39" customHeight="1" x14ac:dyDescent="0.25">
      <c r="A127" s="18" t="s">
        <v>22</v>
      </c>
      <c r="B127" s="19" t="s">
        <v>171</v>
      </c>
      <c r="C127" s="19" t="s">
        <v>23</v>
      </c>
      <c r="D127" s="20">
        <v>909.37199999999996</v>
      </c>
    </row>
    <row r="128" spans="1:4" x14ac:dyDescent="0.25">
      <c r="A128" s="18" t="s">
        <v>112</v>
      </c>
      <c r="B128" s="19" t="s">
        <v>171</v>
      </c>
      <c r="C128" s="19" t="s">
        <v>113</v>
      </c>
      <c r="D128" s="20">
        <v>429.72800000000001</v>
      </c>
    </row>
    <row r="129" spans="1:4" x14ac:dyDescent="0.25">
      <c r="A129" s="18" t="s">
        <v>172</v>
      </c>
      <c r="B129" s="19" t="s">
        <v>173</v>
      </c>
      <c r="C129" s="19" t="s">
        <v>15</v>
      </c>
      <c r="D129" s="20">
        <v>165</v>
      </c>
    </row>
    <row r="130" spans="1:4" ht="25.5" x14ac:dyDescent="0.25">
      <c r="A130" s="18" t="s">
        <v>24</v>
      </c>
      <c r="B130" s="19" t="s">
        <v>173</v>
      </c>
      <c r="C130" s="19" t="s">
        <v>25</v>
      </c>
      <c r="D130" s="20">
        <v>110</v>
      </c>
    </row>
    <row r="131" spans="1:4" x14ac:dyDescent="0.25">
      <c r="A131" s="18" t="s">
        <v>112</v>
      </c>
      <c r="B131" s="19" t="s">
        <v>173</v>
      </c>
      <c r="C131" s="19" t="s">
        <v>113</v>
      </c>
      <c r="D131" s="20">
        <v>55</v>
      </c>
    </row>
    <row r="132" spans="1:4" ht="38.25" x14ac:dyDescent="0.25">
      <c r="A132" s="15" t="s">
        <v>174</v>
      </c>
      <c r="B132" s="16" t="s">
        <v>175</v>
      </c>
      <c r="C132" s="16" t="s">
        <v>15</v>
      </c>
      <c r="D132" s="17">
        <f>469823.20315-303.03</f>
        <v>469520.17314999999</v>
      </c>
    </row>
    <row r="133" spans="1:4" ht="25.5" x14ac:dyDescent="0.25">
      <c r="A133" s="18" t="s">
        <v>349</v>
      </c>
      <c r="B133" s="19" t="s">
        <v>175</v>
      </c>
      <c r="C133" s="19" t="s">
        <v>15</v>
      </c>
      <c r="D133" s="20">
        <f>469068.69905-303.03</f>
        <v>468765.66904999997</v>
      </c>
    </row>
    <row r="134" spans="1:4" x14ac:dyDescent="0.25">
      <c r="A134" s="18" t="s">
        <v>176</v>
      </c>
      <c r="B134" s="19" t="s">
        <v>177</v>
      </c>
      <c r="C134" s="19" t="s">
        <v>15</v>
      </c>
      <c r="D134" s="20">
        <v>93836.433999999994</v>
      </c>
    </row>
    <row r="135" spans="1:4" ht="25.5" x14ac:dyDescent="0.25">
      <c r="A135" s="18" t="s">
        <v>178</v>
      </c>
      <c r="B135" s="19" t="s">
        <v>179</v>
      </c>
      <c r="C135" s="19" t="s">
        <v>15</v>
      </c>
      <c r="D135" s="20">
        <v>38444.5</v>
      </c>
    </row>
    <row r="136" spans="1:4" ht="42" customHeight="1" x14ac:dyDescent="0.25">
      <c r="A136" s="18" t="s">
        <v>22</v>
      </c>
      <c r="B136" s="19" t="s">
        <v>179</v>
      </c>
      <c r="C136" s="19" t="s">
        <v>23</v>
      </c>
      <c r="D136" s="20">
        <v>38444.5</v>
      </c>
    </row>
    <row r="137" spans="1:4" ht="38.25" x14ac:dyDescent="0.25">
      <c r="A137" s="18" t="s">
        <v>180</v>
      </c>
      <c r="B137" s="19" t="s">
        <v>181</v>
      </c>
      <c r="C137" s="19" t="s">
        <v>15</v>
      </c>
      <c r="D137" s="20">
        <v>569.9</v>
      </c>
    </row>
    <row r="138" spans="1:4" ht="25.5" x14ac:dyDescent="0.25">
      <c r="A138" s="18" t="s">
        <v>24</v>
      </c>
      <c r="B138" s="19" t="s">
        <v>181</v>
      </c>
      <c r="C138" s="19" t="s">
        <v>25</v>
      </c>
      <c r="D138" s="20">
        <v>569.9</v>
      </c>
    </row>
    <row r="139" spans="1:4" x14ac:dyDescent="0.25">
      <c r="A139" s="18" t="s">
        <v>8</v>
      </c>
      <c r="B139" s="19" t="s">
        <v>182</v>
      </c>
      <c r="C139" s="19" t="s">
        <v>15</v>
      </c>
      <c r="D139" s="20">
        <v>48422.034</v>
      </c>
    </row>
    <row r="140" spans="1:4" ht="51" x14ac:dyDescent="0.25">
      <c r="A140" s="18" t="s">
        <v>22</v>
      </c>
      <c r="B140" s="19" t="s">
        <v>182</v>
      </c>
      <c r="C140" s="19" t="s">
        <v>23</v>
      </c>
      <c r="D140" s="20">
        <v>33909.822999999997</v>
      </c>
    </row>
    <row r="141" spans="1:4" ht="25.5" x14ac:dyDescent="0.25">
      <c r="A141" s="18" t="s">
        <v>24</v>
      </c>
      <c r="B141" s="19" t="s">
        <v>182</v>
      </c>
      <c r="C141" s="19" t="s">
        <v>25</v>
      </c>
      <c r="D141" s="20">
        <v>14228.491</v>
      </c>
    </row>
    <row r="142" spans="1:4" x14ac:dyDescent="0.25">
      <c r="A142" s="18" t="s">
        <v>112</v>
      </c>
      <c r="B142" s="19" t="s">
        <v>182</v>
      </c>
      <c r="C142" s="19" t="s">
        <v>113</v>
      </c>
      <c r="D142" s="20">
        <v>112.32</v>
      </c>
    </row>
    <row r="143" spans="1:4" x14ac:dyDescent="0.25">
      <c r="A143" s="18" t="s">
        <v>29</v>
      </c>
      <c r="B143" s="19" t="s">
        <v>182</v>
      </c>
      <c r="C143" s="19" t="s">
        <v>30</v>
      </c>
      <c r="D143" s="20">
        <v>171.4</v>
      </c>
    </row>
    <row r="144" spans="1:4" ht="25.5" x14ac:dyDescent="0.25">
      <c r="A144" s="18" t="s">
        <v>9</v>
      </c>
      <c r="B144" s="19" t="s">
        <v>183</v>
      </c>
      <c r="C144" s="19" t="s">
        <v>15</v>
      </c>
      <c r="D144" s="20">
        <v>6400</v>
      </c>
    </row>
    <row r="145" spans="1:4" ht="25.5" x14ac:dyDescent="0.25">
      <c r="A145" s="18" t="s">
        <v>24</v>
      </c>
      <c r="B145" s="19" t="s">
        <v>183</v>
      </c>
      <c r="C145" s="19" t="s">
        <v>25</v>
      </c>
      <c r="D145" s="20">
        <v>6400</v>
      </c>
    </row>
    <row r="146" spans="1:4" x14ac:dyDescent="0.25">
      <c r="A146" s="18" t="s">
        <v>184</v>
      </c>
      <c r="B146" s="19" t="s">
        <v>185</v>
      </c>
      <c r="C146" s="19" t="s">
        <v>15</v>
      </c>
      <c r="D146" s="20">
        <f>327781.09884-303.03</f>
        <v>327478.06883999996</v>
      </c>
    </row>
    <row r="147" spans="1:4" ht="25.5" x14ac:dyDescent="0.25">
      <c r="A147" s="18" t="s">
        <v>186</v>
      </c>
      <c r="B147" s="19" t="s">
        <v>187</v>
      </c>
      <c r="C147" s="19" t="s">
        <v>15</v>
      </c>
      <c r="D147" s="20">
        <v>139093.9</v>
      </c>
    </row>
    <row r="148" spans="1:4" ht="40.5" customHeight="1" x14ac:dyDescent="0.25">
      <c r="A148" s="18" t="s">
        <v>22</v>
      </c>
      <c r="B148" s="19" t="s">
        <v>187</v>
      </c>
      <c r="C148" s="19" t="s">
        <v>23</v>
      </c>
      <c r="D148" s="20">
        <v>139093.9</v>
      </c>
    </row>
    <row r="149" spans="1:4" ht="25.5" x14ac:dyDescent="0.25">
      <c r="A149" s="18" t="s">
        <v>188</v>
      </c>
      <c r="B149" s="19" t="s">
        <v>189</v>
      </c>
      <c r="C149" s="19" t="s">
        <v>15</v>
      </c>
      <c r="D149" s="20">
        <v>3568.7</v>
      </c>
    </row>
    <row r="150" spans="1:4" ht="25.5" x14ac:dyDescent="0.25">
      <c r="A150" s="18" t="s">
        <v>24</v>
      </c>
      <c r="B150" s="19" t="s">
        <v>189</v>
      </c>
      <c r="C150" s="19" t="s">
        <v>25</v>
      </c>
      <c r="D150" s="20">
        <v>3568.7</v>
      </c>
    </row>
    <row r="151" spans="1:4" ht="51" x14ac:dyDescent="0.25">
      <c r="A151" s="18" t="s">
        <v>190</v>
      </c>
      <c r="B151" s="19" t="s">
        <v>191</v>
      </c>
      <c r="C151" s="19" t="s">
        <v>15</v>
      </c>
      <c r="D151" s="20">
        <v>1200</v>
      </c>
    </row>
    <row r="152" spans="1:4" x14ac:dyDescent="0.25">
      <c r="A152" s="18" t="s">
        <v>112</v>
      </c>
      <c r="B152" s="19" t="s">
        <v>191</v>
      </c>
      <c r="C152" s="19" t="s">
        <v>113</v>
      </c>
      <c r="D152" s="20">
        <v>1200</v>
      </c>
    </row>
    <row r="153" spans="1:4" x14ac:dyDescent="0.25">
      <c r="A153" s="18" t="s">
        <v>10</v>
      </c>
      <c r="B153" s="19" t="s">
        <v>193</v>
      </c>
      <c r="C153" s="19" t="s">
        <v>15</v>
      </c>
      <c r="D153" s="20">
        <v>99195.651700000002</v>
      </c>
    </row>
    <row r="154" spans="1:4" ht="40.5" customHeight="1" x14ac:dyDescent="0.25">
      <c r="A154" s="18" t="s">
        <v>22</v>
      </c>
      <c r="B154" s="19" t="s">
        <v>193</v>
      </c>
      <c r="C154" s="19" t="s">
        <v>23</v>
      </c>
      <c r="D154" s="20">
        <v>64872.065000000002</v>
      </c>
    </row>
    <row r="155" spans="1:4" ht="25.5" x14ac:dyDescent="0.25">
      <c r="A155" s="18" t="s">
        <v>24</v>
      </c>
      <c r="B155" s="19" t="s">
        <v>193</v>
      </c>
      <c r="C155" s="19" t="s">
        <v>25</v>
      </c>
      <c r="D155" s="20">
        <v>33769.916700000002</v>
      </c>
    </row>
    <row r="156" spans="1:4" x14ac:dyDescent="0.25">
      <c r="A156" s="18" t="s">
        <v>112</v>
      </c>
      <c r="B156" s="19" t="s">
        <v>193</v>
      </c>
      <c r="C156" s="19" t="s">
        <v>113</v>
      </c>
      <c r="D156" s="20">
        <v>206.5</v>
      </c>
    </row>
    <row r="157" spans="1:4" x14ac:dyDescent="0.25">
      <c r="A157" s="18" t="s">
        <v>29</v>
      </c>
      <c r="B157" s="19" t="s">
        <v>193</v>
      </c>
      <c r="C157" s="19" t="s">
        <v>30</v>
      </c>
      <c r="D157" s="20">
        <v>347.17</v>
      </c>
    </row>
    <row r="158" spans="1:4" ht="25.5" x14ac:dyDescent="0.25">
      <c r="A158" s="18" t="s">
        <v>9</v>
      </c>
      <c r="B158" s="19" t="s">
        <v>194</v>
      </c>
      <c r="C158" s="19" t="s">
        <v>15</v>
      </c>
      <c r="D158" s="20">
        <v>4508.3320999999996</v>
      </c>
    </row>
    <row r="159" spans="1:4" ht="25.5" x14ac:dyDescent="0.25">
      <c r="A159" s="18" t="s">
        <v>24</v>
      </c>
      <c r="B159" s="19" t="s">
        <v>194</v>
      </c>
      <c r="C159" s="19" t="s">
        <v>25</v>
      </c>
      <c r="D159" s="20">
        <v>4508.3320999999996</v>
      </c>
    </row>
    <row r="160" spans="1:4" x14ac:dyDescent="0.25">
      <c r="A160" s="18" t="s">
        <v>11</v>
      </c>
      <c r="B160" s="19" t="s">
        <v>195</v>
      </c>
      <c r="C160" s="19" t="s">
        <v>15</v>
      </c>
      <c r="D160" s="20">
        <v>3847</v>
      </c>
    </row>
    <row r="161" spans="1:4" ht="25.5" x14ac:dyDescent="0.25">
      <c r="A161" s="18" t="s">
        <v>24</v>
      </c>
      <c r="B161" s="19" t="s">
        <v>195</v>
      </c>
      <c r="C161" s="19" t="s">
        <v>25</v>
      </c>
      <c r="D161" s="20">
        <v>3847</v>
      </c>
    </row>
    <row r="162" spans="1:4" ht="38.25" customHeight="1" x14ac:dyDescent="0.25">
      <c r="A162" s="18" t="s">
        <v>22</v>
      </c>
      <c r="B162" s="19" t="s">
        <v>350</v>
      </c>
      <c r="C162" s="19" t="s">
        <v>23</v>
      </c>
      <c r="D162" s="20">
        <v>119.78400000000001</v>
      </c>
    </row>
    <row r="163" spans="1:4" ht="63.75" x14ac:dyDescent="0.25">
      <c r="A163" s="18" t="s">
        <v>192</v>
      </c>
      <c r="B163" s="19" t="s">
        <v>284</v>
      </c>
      <c r="C163" s="19" t="s">
        <v>15</v>
      </c>
      <c r="D163" s="20">
        <v>18639.900000000001</v>
      </c>
    </row>
    <row r="164" spans="1:4" ht="51" x14ac:dyDescent="0.25">
      <c r="A164" s="18" t="s">
        <v>22</v>
      </c>
      <c r="B164" s="19" t="s">
        <v>284</v>
      </c>
      <c r="C164" s="19" t="s">
        <v>23</v>
      </c>
      <c r="D164" s="20">
        <v>18639.900000000001</v>
      </c>
    </row>
    <row r="165" spans="1:4" ht="38.25" x14ac:dyDescent="0.25">
      <c r="A165" s="18" t="s">
        <v>196</v>
      </c>
      <c r="B165" s="19" t="s">
        <v>197</v>
      </c>
      <c r="C165" s="19" t="s">
        <v>15</v>
      </c>
      <c r="D165" s="20">
        <f>8328.228-303.03</f>
        <v>8025.1979999999994</v>
      </c>
    </row>
    <row r="166" spans="1:4" ht="25.5" x14ac:dyDescent="0.25">
      <c r="A166" s="18" t="s">
        <v>24</v>
      </c>
      <c r="B166" s="19" t="s">
        <v>197</v>
      </c>
      <c r="C166" s="19" t="s">
        <v>25</v>
      </c>
      <c r="D166" s="20">
        <f>8328.228-303.03</f>
        <v>8025.1979999999994</v>
      </c>
    </row>
    <row r="167" spans="1:4" ht="38.25" x14ac:dyDescent="0.25">
      <c r="A167" s="18" t="s">
        <v>285</v>
      </c>
      <c r="B167" s="19" t="s">
        <v>286</v>
      </c>
      <c r="C167" s="19" t="s">
        <v>15</v>
      </c>
      <c r="D167" s="20">
        <v>47268.20304</v>
      </c>
    </row>
    <row r="168" spans="1:4" ht="25.5" x14ac:dyDescent="0.25">
      <c r="A168" s="18" t="s">
        <v>24</v>
      </c>
      <c r="B168" s="19" t="s">
        <v>286</v>
      </c>
      <c r="C168" s="19" t="s">
        <v>25</v>
      </c>
      <c r="D168" s="20">
        <v>47268.20304</v>
      </c>
    </row>
    <row r="169" spans="1:4" x14ac:dyDescent="0.25">
      <c r="A169" s="18" t="s">
        <v>312</v>
      </c>
      <c r="B169" s="19" t="s">
        <v>198</v>
      </c>
      <c r="C169" s="19" t="s">
        <v>15</v>
      </c>
      <c r="D169" s="20">
        <v>2011.4</v>
      </c>
    </row>
    <row r="170" spans="1:4" x14ac:dyDescent="0.25">
      <c r="A170" s="18" t="s">
        <v>112</v>
      </c>
      <c r="B170" s="19" t="s">
        <v>198</v>
      </c>
      <c r="C170" s="19" t="s">
        <v>113</v>
      </c>
      <c r="D170" s="20">
        <v>2011.4</v>
      </c>
    </row>
    <row r="171" spans="1:4" ht="25.5" x14ac:dyDescent="0.25">
      <c r="A171" s="18" t="s">
        <v>199</v>
      </c>
      <c r="B171" s="19" t="s">
        <v>200</v>
      </c>
      <c r="C171" s="19" t="s">
        <v>15</v>
      </c>
      <c r="D171" s="20">
        <v>18326.04321</v>
      </c>
    </row>
    <row r="172" spans="1:4" x14ac:dyDescent="0.25">
      <c r="A172" s="18" t="s">
        <v>313</v>
      </c>
      <c r="B172" s="19" t="s">
        <v>323</v>
      </c>
      <c r="C172" s="19" t="s">
        <v>15</v>
      </c>
      <c r="D172" s="20">
        <v>97.4</v>
      </c>
    </row>
    <row r="173" spans="1:4" ht="51" x14ac:dyDescent="0.25">
      <c r="A173" s="18" t="s">
        <v>22</v>
      </c>
      <c r="B173" s="19" t="s">
        <v>323</v>
      </c>
      <c r="C173" s="19" t="s">
        <v>23</v>
      </c>
      <c r="D173" s="20">
        <v>97.4</v>
      </c>
    </row>
    <row r="174" spans="1:4" ht="38.25" x14ac:dyDescent="0.25">
      <c r="A174" s="18" t="s">
        <v>324</v>
      </c>
      <c r="B174" s="19" t="s">
        <v>332</v>
      </c>
      <c r="C174" s="19" t="s">
        <v>15</v>
      </c>
      <c r="D174" s="20">
        <v>180.2</v>
      </c>
    </row>
    <row r="175" spans="1:4" ht="51" x14ac:dyDescent="0.25">
      <c r="A175" s="18" t="s">
        <v>22</v>
      </c>
      <c r="B175" s="19" t="s">
        <v>332</v>
      </c>
      <c r="C175" s="19" t="s">
        <v>23</v>
      </c>
      <c r="D175" s="20">
        <v>180.2</v>
      </c>
    </row>
    <row r="176" spans="1:4" ht="25.5" x14ac:dyDescent="0.25">
      <c r="A176" s="18" t="s">
        <v>20</v>
      </c>
      <c r="B176" s="19" t="s">
        <v>201</v>
      </c>
      <c r="C176" s="19" t="s">
        <v>15</v>
      </c>
      <c r="D176" s="20">
        <v>2711.20615</v>
      </c>
    </row>
    <row r="177" spans="1:4" ht="51" x14ac:dyDescent="0.25">
      <c r="A177" s="18" t="s">
        <v>22</v>
      </c>
      <c r="B177" s="19" t="s">
        <v>201</v>
      </c>
      <c r="C177" s="19" t="s">
        <v>23</v>
      </c>
      <c r="D177" s="20">
        <v>2681.6</v>
      </c>
    </row>
    <row r="178" spans="1:4" ht="25.5" x14ac:dyDescent="0.25">
      <c r="A178" s="18" t="s">
        <v>24</v>
      </c>
      <c r="B178" s="19" t="s">
        <v>201</v>
      </c>
      <c r="C178" s="19" t="s">
        <v>25</v>
      </c>
      <c r="D178" s="20">
        <v>29.60615</v>
      </c>
    </row>
    <row r="179" spans="1:4" ht="25.5" x14ac:dyDescent="0.25">
      <c r="A179" s="18" t="s">
        <v>5</v>
      </c>
      <c r="B179" s="19" t="s">
        <v>202</v>
      </c>
      <c r="C179" s="19" t="s">
        <v>15</v>
      </c>
      <c r="D179" s="20">
        <v>15337.237059999999</v>
      </c>
    </row>
    <row r="180" spans="1:4" ht="51" x14ac:dyDescent="0.25">
      <c r="A180" s="18" t="s">
        <v>22</v>
      </c>
      <c r="B180" s="19" t="s">
        <v>202</v>
      </c>
      <c r="C180" s="19" t="s">
        <v>23</v>
      </c>
      <c r="D180" s="20">
        <v>12681.4</v>
      </c>
    </row>
    <row r="181" spans="1:4" ht="25.5" x14ac:dyDescent="0.25">
      <c r="A181" s="18" t="s">
        <v>24</v>
      </c>
      <c r="B181" s="19" t="s">
        <v>202</v>
      </c>
      <c r="C181" s="19" t="s">
        <v>25</v>
      </c>
      <c r="D181" s="20">
        <v>2580.8370599999998</v>
      </c>
    </row>
    <row r="182" spans="1:4" x14ac:dyDescent="0.25">
      <c r="A182" s="18" t="s">
        <v>29</v>
      </c>
      <c r="B182" s="19" t="s">
        <v>202</v>
      </c>
      <c r="C182" s="19" t="s">
        <v>30</v>
      </c>
      <c r="D182" s="20">
        <v>75</v>
      </c>
    </row>
    <row r="183" spans="1:4" ht="25.5" x14ac:dyDescent="0.25">
      <c r="A183" s="18" t="s">
        <v>203</v>
      </c>
      <c r="B183" s="19" t="s">
        <v>204</v>
      </c>
      <c r="C183" s="19" t="s">
        <v>15</v>
      </c>
      <c r="D183" s="20">
        <v>270</v>
      </c>
    </row>
    <row r="184" spans="1:4" ht="25.5" x14ac:dyDescent="0.25">
      <c r="A184" s="18" t="s">
        <v>205</v>
      </c>
      <c r="B184" s="19" t="s">
        <v>206</v>
      </c>
      <c r="C184" s="19" t="s">
        <v>15</v>
      </c>
      <c r="D184" s="20">
        <v>270</v>
      </c>
    </row>
    <row r="185" spans="1:4" ht="25.5" x14ac:dyDescent="0.25">
      <c r="A185" s="18" t="s">
        <v>24</v>
      </c>
      <c r="B185" s="19" t="s">
        <v>206</v>
      </c>
      <c r="C185" s="19" t="s">
        <v>25</v>
      </c>
      <c r="D185" s="20">
        <v>270</v>
      </c>
    </row>
    <row r="186" spans="1:4" x14ac:dyDescent="0.25">
      <c r="A186" s="18" t="s">
        <v>207</v>
      </c>
      <c r="B186" s="19" t="s">
        <v>208</v>
      </c>
      <c r="C186" s="19" t="s">
        <v>15</v>
      </c>
      <c r="D186" s="20">
        <v>1689.03</v>
      </c>
    </row>
    <row r="187" spans="1:4" ht="25.5" x14ac:dyDescent="0.25">
      <c r="A187" s="18" t="s">
        <v>260</v>
      </c>
      <c r="B187" s="19" t="s">
        <v>209</v>
      </c>
      <c r="C187" s="19" t="s">
        <v>15</v>
      </c>
      <c r="D187" s="20">
        <v>962.875</v>
      </c>
    </row>
    <row r="188" spans="1:4" ht="25.5" x14ac:dyDescent="0.25">
      <c r="A188" s="18" t="s">
        <v>24</v>
      </c>
      <c r="B188" s="19" t="s">
        <v>209</v>
      </c>
      <c r="C188" s="19" t="s">
        <v>25</v>
      </c>
      <c r="D188" s="20">
        <v>962.875</v>
      </c>
    </row>
    <row r="189" spans="1:4" ht="38.25" x14ac:dyDescent="0.25">
      <c r="A189" s="18" t="s">
        <v>210</v>
      </c>
      <c r="B189" s="19" t="s">
        <v>211</v>
      </c>
      <c r="C189" s="19" t="s">
        <v>15</v>
      </c>
      <c r="D189" s="20">
        <v>264.5</v>
      </c>
    </row>
    <row r="190" spans="1:4" ht="25.5" x14ac:dyDescent="0.25">
      <c r="A190" s="18" t="s">
        <v>24</v>
      </c>
      <c r="B190" s="19" t="s">
        <v>211</v>
      </c>
      <c r="C190" s="19" t="s">
        <v>25</v>
      </c>
      <c r="D190" s="20">
        <v>264.5</v>
      </c>
    </row>
    <row r="191" spans="1:4" ht="25.5" x14ac:dyDescent="0.25">
      <c r="A191" s="18" t="s">
        <v>261</v>
      </c>
      <c r="B191" s="19" t="s">
        <v>212</v>
      </c>
      <c r="C191" s="19" t="s">
        <v>15</v>
      </c>
      <c r="D191" s="20">
        <v>461.65499999999997</v>
      </c>
    </row>
    <row r="192" spans="1:4" x14ac:dyDescent="0.25">
      <c r="A192" s="18" t="s">
        <v>112</v>
      </c>
      <c r="B192" s="19" t="s">
        <v>212</v>
      </c>
      <c r="C192" s="19" t="s">
        <v>113</v>
      </c>
      <c r="D192" s="20">
        <v>461.65499999999997</v>
      </c>
    </row>
    <row r="193" spans="1:4" ht="51" x14ac:dyDescent="0.25">
      <c r="A193" s="18" t="s">
        <v>213</v>
      </c>
      <c r="B193" s="19" t="s">
        <v>214</v>
      </c>
      <c r="C193" s="19" t="s">
        <v>15</v>
      </c>
      <c r="D193" s="20">
        <v>9262.9</v>
      </c>
    </row>
    <row r="194" spans="1:4" ht="25.5" x14ac:dyDescent="0.25">
      <c r="A194" s="18" t="s">
        <v>170</v>
      </c>
      <c r="B194" s="19" t="s">
        <v>215</v>
      </c>
      <c r="C194" s="19" t="s">
        <v>15</v>
      </c>
      <c r="D194" s="20">
        <v>9262.9</v>
      </c>
    </row>
    <row r="195" spans="1:4" ht="51" x14ac:dyDescent="0.25">
      <c r="A195" s="18" t="s">
        <v>22</v>
      </c>
      <c r="B195" s="19" t="s">
        <v>215</v>
      </c>
      <c r="C195" s="19" t="s">
        <v>23</v>
      </c>
      <c r="D195" s="20">
        <v>4073.46</v>
      </c>
    </row>
    <row r="196" spans="1:4" x14ac:dyDescent="0.25">
      <c r="A196" s="18" t="s">
        <v>112</v>
      </c>
      <c r="B196" s="19" t="s">
        <v>215</v>
      </c>
      <c r="C196" s="19" t="s">
        <v>113</v>
      </c>
      <c r="D196" s="20">
        <v>4839.84</v>
      </c>
    </row>
    <row r="197" spans="1:4" ht="25.5" x14ac:dyDescent="0.25">
      <c r="A197" s="18" t="s">
        <v>216</v>
      </c>
      <c r="B197" s="19" t="s">
        <v>215</v>
      </c>
      <c r="C197" s="19" t="s">
        <v>217</v>
      </c>
      <c r="D197" s="20">
        <v>349.6</v>
      </c>
    </row>
    <row r="198" spans="1:4" x14ac:dyDescent="0.25">
      <c r="A198" s="18" t="s">
        <v>218</v>
      </c>
      <c r="B198" s="19" t="s">
        <v>219</v>
      </c>
      <c r="C198" s="19" t="s">
        <v>15</v>
      </c>
      <c r="D198" s="20">
        <v>17903.192999999999</v>
      </c>
    </row>
    <row r="199" spans="1:4" ht="25.5" x14ac:dyDescent="0.25">
      <c r="A199" s="18" t="s">
        <v>7</v>
      </c>
      <c r="B199" s="19" t="s">
        <v>220</v>
      </c>
      <c r="C199" s="19" t="s">
        <v>15</v>
      </c>
      <c r="D199" s="20">
        <v>254.74806000000001</v>
      </c>
    </row>
    <row r="200" spans="1:4" ht="25.5" x14ac:dyDescent="0.25">
      <c r="A200" s="18" t="s">
        <v>216</v>
      </c>
      <c r="B200" s="19" t="s">
        <v>220</v>
      </c>
      <c r="C200" s="19" t="s">
        <v>217</v>
      </c>
      <c r="D200" s="20">
        <v>254.74806000000001</v>
      </c>
    </row>
    <row r="201" spans="1:4" ht="25.5" x14ac:dyDescent="0.25">
      <c r="A201" s="18" t="s">
        <v>221</v>
      </c>
      <c r="B201" s="19" t="s">
        <v>222</v>
      </c>
      <c r="C201" s="19" t="s">
        <v>15</v>
      </c>
      <c r="D201" s="20">
        <v>984.2</v>
      </c>
    </row>
    <row r="202" spans="1:4" ht="25.5" x14ac:dyDescent="0.25">
      <c r="A202" s="18" t="s">
        <v>216</v>
      </c>
      <c r="B202" s="19" t="s">
        <v>222</v>
      </c>
      <c r="C202" s="19" t="s">
        <v>217</v>
      </c>
      <c r="D202" s="20">
        <v>55.65</v>
      </c>
    </row>
    <row r="203" spans="1:4" x14ac:dyDescent="0.25">
      <c r="A203" s="18" t="s">
        <v>29</v>
      </c>
      <c r="B203" s="19" t="s">
        <v>222</v>
      </c>
      <c r="C203" s="19" t="s">
        <v>30</v>
      </c>
      <c r="D203" s="20">
        <v>928.55</v>
      </c>
    </row>
    <row r="204" spans="1:4" ht="25.5" x14ac:dyDescent="0.25">
      <c r="A204" s="18" t="s">
        <v>223</v>
      </c>
      <c r="B204" s="19" t="s">
        <v>224</v>
      </c>
      <c r="C204" s="19" t="s">
        <v>15</v>
      </c>
      <c r="D204" s="20">
        <v>5230.3815999999997</v>
      </c>
    </row>
    <row r="205" spans="1:4" ht="25.5" x14ac:dyDescent="0.25">
      <c r="A205" s="18" t="s">
        <v>216</v>
      </c>
      <c r="B205" s="19" t="s">
        <v>224</v>
      </c>
      <c r="C205" s="19" t="s">
        <v>217</v>
      </c>
      <c r="D205" s="20">
        <v>5230.3815999999997</v>
      </c>
    </row>
    <row r="206" spans="1:4" ht="38.25" x14ac:dyDescent="0.25">
      <c r="A206" s="18" t="s">
        <v>225</v>
      </c>
      <c r="B206" s="19" t="s">
        <v>226</v>
      </c>
      <c r="C206" s="19" t="s">
        <v>15</v>
      </c>
      <c r="D206" s="20">
        <v>5644.89948</v>
      </c>
    </row>
    <row r="207" spans="1:4" ht="25.5" x14ac:dyDescent="0.25">
      <c r="A207" s="18" t="s">
        <v>216</v>
      </c>
      <c r="B207" s="19" t="s">
        <v>226</v>
      </c>
      <c r="C207" s="19" t="s">
        <v>217</v>
      </c>
      <c r="D207" s="20">
        <v>5644.89948</v>
      </c>
    </row>
    <row r="208" spans="1:4" ht="25.5" x14ac:dyDescent="0.25">
      <c r="A208" s="18" t="s">
        <v>227</v>
      </c>
      <c r="B208" s="19" t="s">
        <v>228</v>
      </c>
      <c r="C208" s="19" t="s">
        <v>15</v>
      </c>
      <c r="D208" s="20">
        <v>1677.65156</v>
      </c>
    </row>
    <row r="209" spans="1:4" ht="25.5" x14ac:dyDescent="0.25">
      <c r="A209" s="18" t="s">
        <v>216</v>
      </c>
      <c r="B209" s="19" t="s">
        <v>228</v>
      </c>
      <c r="C209" s="19" t="s">
        <v>217</v>
      </c>
      <c r="D209" s="20">
        <v>1677.65156</v>
      </c>
    </row>
    <row r="210" spans="1:4" ht="38.25" x14ac:dyDescent="0.25">
      <c r="A210" s="18" t="s">
        <v>229</v>
      </c>
      <c r="B210" s="19" t="s">
        <v>230</v>
      </c>
      <c r="C210" s="19" t="s">
        <v>15</v>
      </c>
      <c r="D210" s="20">
        <v>1529.9739</v>
      </c>
    </row>
    <row r="211" spans="1:4" ht="25.5" x14ac:dyDescent="0.25">
      <c r="A211" s="18" t="s">
        <v>216</v>
      </c>
      <c r="B211" s="19" t="s">
        <v>230</v>
      </c>
      <c r="C211" s="19" t="s">
        <v>217</v>
      </c>
      <c r="D211" s="20">
        <v>1529.9739</v>
      </c>
    </row>
    <row r="212" spans="1:4" ht="25.5" x14ac:dyDescent="0.25">
      <c r="A212" s="18" t="s">
        <v>231</v>
      </c>
      <c r="B212" s="19" t="s">
        <v>232</v>
      </c>
      <c r="C212" s="19" t="s">
        <v>15</v>
      </c>
      <c r="D212" s="20">
        <v>4.0641699999999998</v>
      </c>
    </row>
    <row r="213" spans="1:4" ht="25.5" x14ac:dyDescent="0.25">
      <c r="A213" s="18" t="s">
        <v>216</v>
      </c>
      <c r="B213" s="19" t="s">
        <v>232</v>
      </c>
      <c r="C213" s="19" t="s">
        <v>217</v>
      </c>
      <c r="D213" s="20">
        <v>4.0641699999999998</v>
      </c>
    </row>
    <row r="214" spans="1:4" ht="38.25" x14ac:dyDescent="0.25">
      <c r="A214" s="18" t="s">
        <v>293</v>
      </c>
      <c r="B214" s="19" t="s">
        <v>294</v>
      </c>
      <c r="C214" s="19" t="s">
        <v>15</v>
      </c>
      <c r="D214" s="20">
        <v>20.836829999999999</v>
      </c>
    </row>
    <row r="215" spans="1:4" ht="25.5" x14ac:dyDescent="0.25">
      <c r="A215" s="18" t="s">
        <v>216</v>
      </c>
      <c r="B215" s="19" t="s">
        <v>294</v>
      </c>
      <c r="C215" s="19" t="s">
        <v>217</v>
      </c>
      <c r="D215" s="20">
        <v>20.836829999999999</v>
      </c>
    </row>
    <row r="216" spans="1:4" ht="38.25" x14ac:dyDescent="0.25">
      <c r="A216" s="18" t="s">
        <v>355</v>
      </c>
      <c r="B216" s="19" t="s">
        <v>233</v>
      </c>
      <c r="C216" s="19" t="s">
        <v>15</v>
      </c>
      <c r="D216" s="20">
        <v>6.8267300000000004</v>
      </c>
    </row>
    <row r="217" spans="1:4" ht="25.5" x14ac:dyDescent="0.25">
      <c r="A217" s="18" t="s">
        <v>216</v>
      </c>
      <c r="B217" s="19" t="s">
        <v>233</v>
      </c>
      <c r="C217" s="19" t="s">
        <v>217</v>
      </c>
      <c r="D217" s="20">
        <v>6.8267300000000004</v>
      </c>
    </row>
    <row r="218" spans="1:4" ht="38.25" x14ac:dyDescent="0.25">
      <c r="A218" s="18" t="s">
        <v>295</v>
      </c>
      <c r="B218" s="19" t="s">
        <v>296</v>
      </c>
      <c r="C218" s="19" t="s">
        <v>15</v>
      </c>
      <c r="D218" s="20">
        <v>35.373269999999998</v>
      </c>
    </row>
    <row r="219" spans="1:4" ht="25.5" x14ac:dyDescent="0.25">
      <c r="A219" s="18" t="s">
        <v>216</v>
      </c>
      <c r="B219" s="19" t="s">
        <v>296</v>
      </c>
      <c r="C219" s="19" t="s">
        <v>217</v>
      </c>
      <c r="D219" s="20">
        <v>35.373269999999998</v>
      </c>
    </row>
    <row r="220" spans="1:4" ht="38.25" x14ac:dyDescent="0.25">
      <c r="A220" s="18" t="s">
        <v>234</v>
      </c>
      <c r="B220" s="19" t="s">
        <v>235</v>
      </c>
      <c r="C220" s="19" t="s">
        <v>15</v>
      </c>
      <c r="D220" s="20">
        <v>131.35857999999999</v>
      </c>
    </row>
    <row r="221" spans="1:4" ht="25.5" x14ac:dyDescent="0.25">
      <c r="A221" s="18" t="s">
        <v>216</v>
      </c>
      <c r="B221" s="19" t="s">
        <v>235</v>
      </c>
      <c r="C221" s="19" t="s">
        <v>217</v>
      </c>
      <c r="D221" s="20">
        <v>131.35857999999999</v>
      </c>
    </row>
    <row r="222" spans="1:4" ht="38.25" x14ac:dyDescent="0.25">
      <c r="A222" s="18" t="s">
        <v>297</v>
      </c>
      <c r="B222" s="19" t="s">
        <v>298</v>
      </c>
      <c r="C222" s="19" t="s">
        <v>15</v>
      </c>
      <c r="D222" s="20">
        <v>422.04142000000002</v>
      </c>
    </row>
    <row r="223" spans="1:4" ht="25.5" x14ac:dyDescent="0.25">
      <c r="A223" s="18" t="s">
        <v>216</v>
      </c>
      <c r="B223" s="19" t="s">
        <v>298</v>
      </c>
      <c r="C223" s="19" t="s">
        <v>217</v>
      </c>
      <c r="D223" s="20">
        <v>422.04142000000002</v>
      </c>
    </row>
    <row r="224" spans="1:4" ht="25.5" x14ac:dyDescent="0.25">
      <c r="A224" s="18" t="s">
        <v>236</v>
      </c>
      <c r="B224" s="19" t="s">
        <v>237</v>
      </c>
      <c r="C224" s="19" t="s">
        <v>15</v>
      </c>
      <c r="D224" s="20">
        <v>133.352</v>
      </c>
    </row>
    <row r="225" spans="1:4" ht="25.5" x14ac:dyDescent="0.25">
      <c r="A225" s="18" t="s">
        <v>216</v>
      </c>
      <c r="B225" s="19" t="s">
        <v>237</v>
      </c>
      <c r="C225" s="19" t="s">
        <v>217</v>
      </c>
      <c r="D225" s="20">
        <v>133.352</v>
      </c>
    </row>
    <row r="226" spans="1:4" ht="38.25" x14ac:dyDescent="0.25">
      <c r="A226" s="18" t="s">
        <v>299</v>
      </c>
      <c r="B226" s="19" t="s">
        <v>300</v>
      </c>
      <c r="C226" s="19" t="s">
        <v>15</v>
      </c>
      <c r="D226" s="20">
        <v>1827.4854</v>
      </c>
    </row>
    <row r="227" spans="1:4" ht="25.5" x14ac:dyDescent="0.25">
      <c r="A227" s="18" t="s">
        <v>216</v>
      </c>
      <c r="B227" s="19" t="s">
        <v>300</v>
      </c>
      <c r="C227" s="19" t="s">
        <v>217</v>
      </c>
      <c r="D227" s="20">
        <v>1827.4854</v>
      </c>
    </row>
    <row r="228" spans="1:4" ht="38.25" x14ac:dyDescent="0.25">
      <c r="A228" s="18" t="s">
        <v>238</v>
      </c>
      <c r="B228" s="19" t="s">
        <v>239</v>
      </c>
      <c r="C228" s="19" t="s">
        <v>15</v>
      </c>
      <c r="D228" s="20">
        <v>754.50409999999999</v>
      </c>
    </row>
    <row r="229" spans="1:4" ht="51" x14ac:dyDescent="0.25">
      <c r="A229" s="18" t="s">
        <v>22</v>
      </c>
      <c r="B229" s="19" t="s">
        <v>239</v>
      </c>
      <c r="C229" s="19" t="s">
        <v>23</v>
      </c>
      <c r="D229" s="20">
        <v>754.50409999999999</v>
      </c>
    </row>
    <row r="230" spans="1:4" ht="38.25" x14ac:dyDescent="0.25">
      <c r="A230" s="15" t="s">
        <v>333</v>
      </c>
      <c r="B230" s="16" t="s">
        <v>240</v>
      </c>
      <c r="C230" s="16" t="s">
        <v>15</v>
      </c>
      <c r="D230" s="17">
        <v>18344.3</v>
      </c>
    </row>
    <row r="231" spans="1:4" ht="25.5" x14ac:dyDescent="0.25">
      <c r="A231" s="18" t="s">
        <v>241</v>
      </c>
      <c r="B231" s="19" t="s">
        <v>242</v>
      </c>
      <c r="C231" s="19" t="s">
        <v>15</v>
      </c>
      <c r="D231" s="20">
        <v>17088</v>
      </c>
    </row>
    <row r="232" spans="1:4" x14ac:dyDescent="0.25">
      <c r="A232" s="18" t="s">
        <v>243</v>
      </c>
      <c r="B232" s="19" t="s">
        <v>244</v>
      </c>
      <c r="C232" s="19" t="s">
        <v>15</v>
      </c>
      <c r="D232" s="20">
        <v>9663</v>
      </c>
    </row>
    <row r="233" spans="1:4" x14ac:dyDescent="0.25">
      <c r="A233" s="18" t="s">
        <v>112</v>
      </c>
      <c r="B233" s="19" t="s">
        <v>244</v>
      </c>
      <c r="C233" s="19" t="s">
        <v>113</v>
      </c>
      <c r="D233" s="20">
        <v>9663</v>
      </c>
    </row>
    <row r="234" spans="1:4" x14ac:dyDescent="0.25">
      <c r="A234" s="18" t="s">
        <v>245</v>
      </c>
      <c r="B234" s="19" t="s">
        <v>246</v>
      </c>
      <c r="C234" s="19" t="s">
        <v>15</v>
      </c>
      <c r="D234" s="20">
        <v>6527</v>
      </c>
    </row>
    <row r="235" spans="1:4" x14ac:dyDescent="0.25">
      <c r="A235" s="18" t="s">
        <v>112</v>
      </c>
      <c r="B235" s="19" t="s">
        <v>246</v>
      </c>
      <c r="C235" s="19" t="s">
        <v>113</v>
      </c>
      <c r="D235" s="20">
        <v>6527</v>
      </c>
    </row>
    <row r="236" spans="1:4" x14ac:dyDescent="0.25">
      <c r="A236" s="18" t="s">
        <v>247</v>
      </c>
      <c r="B236" s="19" t="s">
        <v>248</v>
      </c>
      <c r="C236" s="19" t="s">
        <v>15</v>
      </c>
      <c r="D236" s="20">
        <v>898</v>
      </c>
    </row>
    <row r="237" spans="1:4" x14ac:dyDescent="0.25">
      <c r="A237" s="18" t="s">
        <v>112</v>
      </c>
      <c r="B237" s="19" t="s">
        <v>248</v>
      </c>
      <c r="C237" s="19" t="s">
        <v>113</v>
      </c>
      <c r="D237" s="20">
        <v>898</v>
      </c>
    </row>
    <row r="238" spans="1:4" ht="38.25" x14ac:dyDescent="0.25">
      <c r="A238" s="18" t="s">
        <v>311</v>
      </c>
      <c r="B238" s="19" t="s">
        <v>249</v>
      </c>
      <c r="C238" s="19" t="s">
        <v>15</v>
      </c>
      <c r="D238" s="20">
        <v>1256.3</v>
      </c>
    </row>
    <row r="239" spans="1:4" ht="25.5" x14ac:dyDescent="0.25">
      <c r="A239" s="18" t="s">
        <v>250</v>
      </c>
      <c r="B239" s="19" t="s">
        <v>251</v>
      </c>
      <c r="C239" s="19" t="s">
        <v>15</v>
      </c>
      <c r="D239" s="20">
        <v>1124</v>
      </c>
    </row>
    <row r="240" spans="1:4" ht="51" x14ac:dyDescent="0.25">
      <c r="A240" s="18" t="s">
        <v>22</v>
      </c>
      <c r="B240" s="19" t="s">
        <v>251</v>
      </c>
      <c r="C240" s="19" t="s">
        <v>23</v>
      </c>
      <c r="D240" s="20">
        <v>862.64849000000004</v>
      </c>
    </row>
    <row r="241" spans="1:4" ht="25.5" x14ac:dyDescent="0.25">
      <c r="A241" s="18" t="s">
        <v>24</v>
      </c>
      <c r="B241" s="19" t="s">
        <v>251</v>
      </c>
      <c r="C241" s="19" t="s">
        <v>25</v>
      </c>
      <c r="D241" s="20">
        <v>261.35151000000002</v>
      </c>
    </row>
    <row r="242" spans="1:4" ht="38.25" x14ac:dyDescent="0.25">
      <c r="A242" s="18" t="s">
        <v>252</v>
      </c>
      <c r="B242" s="19" t="s">
        <v>253</v>
      </c>
      <c r="C242" s="19" t="s">
        <v>15</v>
      </c>
      <c r="D242" s="20">
        <v>132.30000000000001</v>
      </c>
    </row>
    <row r="243" spans="1:4" ht="51" x14ac:dyDescent="0.25">
      <c r="A243" s="18" t="s">
        <v>22</v>
      </c>
      <c r="B243" s="19" t="s">
        <v>253</v>
      </c>
      <c r="C243" s="19" t="s">
        <v>23</v>
      </c>
      <c r="D243" s="20">
        <v>132.30000000000001</v>
      </c>
    </row>
    <row r="244" spans="1:4" ht="25.5" x14ac:dyDescent="0.25">
      <c r="A244" s="12" t="s">
        <v>85</v>
      </c>
      <c r="B244" s="13" t="s">
        <v>86</v>
      </c>
      <c r="C244" s="13" t="s">
        <v>15</v>
      </c>
      <c r="D244" s="14">
        <v>567.39337</v>
      </c>
    </row>
    <row r="245" spans="1:4" ht="51" x14ac:dyDescent="0.25">
      <c r="A245" s="9" t="s">
        <v>87</v>
      </c>
      <c r="B245" s="10" t="s">
        <v>88</v>
      </c>
      <c r="C245" s="10" t="s">
        <v>15</v>
      </c>
      <c r="D245" s="11">
        <v>567.39337</v>
      </c>
    </row>
    <row r="246" spans="1:4" ht="25.5" x14ac:dyDescent="0.25">
      <c r="A246" s="9" t="s">
        <v>280</v>
      </c>
      <c r="B246" s="10" t="s">
        <v>89</v>
      </c>
      <c r="C246" s="10" t="s">
        <v>15</v>
      </c>
      <c r="D246" s="11">
        <v>1</v>
      </c>
    </row>
    <row r="247" spans="1:4" ht="25.5" x14ac:dyDescent="0.25">
      <c r="A247" s="9" t="s">
        <v>24</v>
      </c>
      <c r="B247" s="10" t="s">
        <v>89</v>
      </c>
      <c r="C247" s="10" t="s">
        <v>25</v>
      </c>
      <c r="D247" s="11">
        <v>1</v>
      </c>
    </row>
    <row r="248" spans="1:4" ht="25.5" x14ac:dyDescent="0.25">
      <c r="A248" s="9" t="s">
        <v>34</v>
      </c>
      <c r="B248" s="10" t="s">
        <v>90</v>
      </c>
      <c r="C248" s="10" t="s">
        <v>15</v>
      </c>
      <c r="D248" s="11">
        <v>412</v>
      </c>
    </row>
    <row r="249" spans="1:4" ht="27.75" customHeight="1" x14ac:dyDescent="0.25">
      <c r="A249" s="9" t="s">
        <v>24</v>
      </c>
      <c r="B249" s="10" t="s">
        <v>90</v>
      </c>
      <c r="C249" s="10" t="s">
        <v>25</v>
      </c>
      <c r="D249" s="11">
        <v>412</v>
      </c>
    </row>
    <row r="250" spans="1:4" ht="25.5" x14ac:dyDescent="0.25">
      <c r="A250" s="9" t="s">
        <v>357</v>
      </c>
      <c r="B250" s="10" t="s">
        <v>281</v>
      </c>
      <c r="C250" s="10" t="s">
        <v>15</v>
      </c>
      <c r="D250" s="11">
        <v>154.39337</v>
      </c>
    </row>
    <row r="251" spans="1:4" ht="25.5" x14ac:dyDescent="0.25">
      <c r="A251" s="9" t="s">
        <v>24</v>
      </c>
      <c r="B251" s="10" t="s">
        <v>281</v>
      </c>
      <c r="C251" s="10" t="s">
        <v>25</v>
      </c>
      <c r="D251" s="11">
        <v>114.73624</v>
      </c>
    </row>
    <row r="252" spans="1:4" x14ac:dyDescent="0.25">
      <c r="A252" s="9" t="s">
        <v>29</v>
      </c>
      <c r="B252" s="10" t="s">
        <v>281</v>
      </c>
      <c r="C252" s="10" t="s">
        <v>30</v>
      </c>
      <c r="D252" s="11">
        <v>39.657130000000002</v>
      </c>
    </row>
    <row r="253" spans="1:4" ht="25.5" x14ac:dyDescent="0.25">
      <c r="A253" s="15" t="s">
        <v>254</v>
      </c>
      <c r="B253" s="16" t="s">
        <v>255</v>
      </c>
      <c r="C253" s="16" t="s">
        <v>15</v>
      </c>
      <c r="D253" s="17">
        <v>786.77300000000002</v>
      </c>
    </row>
    <row r="254" spans="1:4" ht="25.5" x14ac:dyDescent="0.25">
      <c r="A254" s="18" t="s">
        <v>256</v>
      </c>
      <c r="B254" s="19" t="s">
        <v>257</v>
      </c>
      <c r="C254" s="19" t="s">
        <v>15</v>
      </c>
      <c r="D254" s="20">
        <v>786.77300000000002</v>
      </c>
    </row>
    <row r="255" spans="1:4" ht="38.25" x14ac:dyDescent="0.25">
      <c r="A255" s="18" t="s">
        <v>324</v>
      </c>
      <c r="B255" s="19" t="s">
        <v>356</v>
      </c>
      <c r="C255" s="19" t="s">
        <v>15</v>
      </c>
      <c r="D255" s="20">
        <v>19.5</v>
      </c>
    </row>
    <row r="256" spans="1:4" ht="51" x14ac:dyDescent="0.25">
      <c r="A256" s="18" t="s">
        <v>22</v>
      </c>
      <c r="B256" s="19" t="s">
        <v>356</v>
      </c>
      <c r="C256" s="19" t="s">
        <v>23</v>
      </c>
      <c r="D256" s="20">
        <v>19.5</v>
      </c>
    </row>
    <row r="257" spans="1:4" x14ac:dyDescent="0.25">
      <c r="A257" s="18" t="s">
        <v>12</v>
      </c>
      <c r="B257" s="19" t="s">
        <v>258</v>
      </c>
      <c r="C257" s="19" t="s">
        <v>15</v>
      </c>
      <c r="D257" s="20">
        <v>767.27300000000002</v>
      </c>
    </row>
    <row r="258" spans="1:4" ht="51" x14ac:dyDescent="0.25">
      <c r="A258" s="18" t="s">
        <v>22</v>
      </c>
      <c r="B258" s="19" t="s">
        <v>258</v>
      </c>
      <c r="C258" s="19" t="s">
        <v>23</v>
      </c>
      <c r="D258" s="20">
        <v>692.4</v>
      </c>
    </row>
    <row r="259" spans="1:4" ht="25.5" x14ac:dyDescent="0.25">
      <c r="A259" s="18" t="s">
        <v>24</v>
      </c>
      <c r="B259" s="19" t="s">
        <v>258</v>
      </c>
      <c r="C259" s="19" t="s">
        <v>25</v>
      </c>
      <c r="D259" s="20">
        <v>74.873000000000005</v>
      </c>
    </row>
    <row r="260" spans="1:4" ht="25.5" x14ac:dyDescent="0.25">
      <c r="A260" s="12" t="s">
        <v>359</v>
      </c>
      <c r="B260" s="13" t="s">
        <v>91</v>
      </c>
      <c r="C260" s="13" t="s">
        <v>15</v>
      </c>
      <c r="D260" s="14">
        <v>5</v>
      </c>
    </row>
    <row r="261" spans="1:4" x14ac:dyDescent="0.25">
      <c r="A261" s="9" t="s">
        <v>92</v>
      </c>
      <c r="B261" s="10" t="s">
        <v>93</v>
      </c>
      <c r="C261" s="10" t="s">
        <v>15</v>
      </c>
      <c r="D261" s="11">
        <v>5</v>
      </c>
    </row>
    <row r="262" spans="1:4" x14ac:dyDescent="0.25">
      <c r="A262" s="9" t="s">
        <v>262</v>
      </c>
      <c r="B262" s="10" t="s">
        <v>94</v>
      </c>
      <c r="C262" s="10" t="s">
        <v>15</v>
      </c>
      <c r="D262" s="11">
        <v>5</v>
      </c>
    </row>
    <row r="263" spans="1:4" ht="25.5" x14ac:dyDescent="0.25">
      <c r="A263" s="9" t="s">
        <v>24</v>
      </c>
      <c r="B263" s="10" t="s">
        <v>94</v>
      </c>
      <c r="C263" s="10" t="s">
        <v>25</v>
      </c>
      <c r="D263" s="11">
        <v>5</v>
      </c>
    </row>
    <row r="264" spans="1:4" ht="25.5" customHeight="1" x14ac:dyDescent="0.25">
      <c r="A264" s="12" t="s">
        <v>95</v>
      </c>
      <c r="B264" s="13" t="s">
        <v>96</v>
      </c>
      <c r="C264" s="13" t="s">
        <v>15</v>
      </c>
      <c r="D264" s="14">
        <v>4.13</v>
      </c>
    </row>
    <row r="265" spans="1:4" ht="25.5" x14ac:dyDescent="0.25">
      <c r="A265" s="9" t="s">
        <v>97</v>
      </c>
      <c r="B265" s="10" t="s">
        <v>98</v>
      </c>
      <c r="C265" s="10" t="s">
        <v>15</v>
      </c>
      <c r="D265" s="11">
        <v>4.13</v>
      </c>
    </row>
    <row r="266" spans="1:4" ht="38.25" x14ac:dyDescent="0.25">
      <c r="A266" s="9" t="s">
        <v>99</v>
      </c>
      <c r="B266" s="10" t="s">
        <v>100</v>
      </c>
      <c r="C266" s="10" t="s">
        <v>15</v>
      </c>
      <c r="D266" s="11">
        <v>4.13</v>
      </c>
    </row>
    <row r="267" spans="1:4" ht="25.5" x14ac:dyDescent="0.25">
      <c r="A267" s="9" t="s">
        <v>24</v>
      </c>
      <c r="B267" s="10" t="s">
        <v>100</v>
      </c>
      <c r="C267" s="10" t="s">
        <v>25</v>
      </c>
      <c r="D267" s="11">
        <v>4.13</v>
      </c>
    </row>
    <row r="268" spans="1:4" ht="18" customHeight="1" x14ac:dyDescent="0.25">
      <c r="A268" s="12" t="s">
        <v>353</v>
      </c>
      <c r="B268" s="13" t="s">
        <v>288</v>
      </c>
      <c r="C268" s="13" t="s">
        <v>15</v>
      </c>
      <c r="D268" s="14">
        <v>886</v>
      </c>
    </row>
    <row r="269" spans="1:4" ht="25.5" x14ac:dyDescent="0.25">
      <c r="A269" s="9" t="s">
        <v>307</v>
      </c>
      <c r="B269" s="10" t="s">
        <v>289</v>
      </c>
      <c r="C269" s="10" t="s">
        <v>15</v>
      </c>
      <c r="D269" s="11">
        <v>886</v>
      </c>
    </row>
    <row r="270" spans="1:4" ht="25.5" x14ac:dyDescent="0.25">
      <c r="A270" s="9" t="s">
        <v>290</v>
      </c>
      <c r="B270" s="10" t="s">
        <v>291</v>
      </c>
      <c r="C270" s="10" t="s">
        <v>15</v>
      </c>
      <c r="D270" s="11">
        <v>886</v>
      </c>
    </row>
    <row r="271" spans="1:4" ht="39" customHeight="1" x14ac:dyDescent="0.25">
      <c r="A271" s="9" t="s">
        <v>22</v>
      </c>
      <c r="B271" s="10" t="s">
        <v>291</v>
      </c>
      <c r="C271" s="10" t="s">
        <v>23</v>
      </c>
      <c r="D271" s="11">
        <v>886</v>
      </c>
    </row>
    <row r="272" spans="1:4" ht="25.5" x14ac:dyDescent="0.25">
      <c r="A272" s="12" t="s">
        <v>101</v>
      </c>
      <c r="B272" s="13" t="s">
        <v>102</v>
      </c>
      <c r="C272" s="13" t="s">
        <v>15</v>
      </c>
      <c r="D272" s="14">
        <v>10</v>
      </c>
    </row>
    <row r="273" spans="1:4" ht="25.5" x14ac:dyDescent="0.25">
      <c r="A273" s="9" t="s">
        <v>103</v>
      </c>
      <c r="B273" s="10" t="s">
        <v>104</v>
      </c>
      <c r="C273" s="10" t="s">
        <v>15</v>
      </c>
      <c r="D273" s="11">
        <v>10</v>
      </c>
    </row>
    <row r="274" spans="1:4" ht="27" customHeight="1" x14ac:dyDescent="0.25">
      <c r="A274" s="9" t="s">
        <v>105</v>
      </c>
      <c r="B274" s="10" t="s">
        <v>106</v>
      </c>
      <c r="C274" s="10" t="s">
        <v>15</v>
      </c>
      <c r="D274" s="11">
        <v>10</v>
      </c>
    </row>
    <row r="275" spans="1:4" ht="25.5" x14ac:dyDescent="0.25">
      <c r="A275" s="9" t="s">
        <v>24</v>
      </c>
      <c r="B275" s="10" t="s">
        <v>106</v>
      </c>
      <c r="C275" s="10" t="s">
        <v>25</v>
      </c>
      <c r="D275" s="11">
        <v>10</v>
      </c>
    </row>
    <row r="276" spans="1:4" ht="27" customHeight="1" x14ac:dyDescent="0.25">
      <c r="A276" s="12" t="s">
        <v>308</v>
      </c>
      <c r="B276" s="13" t="s">
        <v>107</v>
      </c>
      <c r="C276" s="13" t="s">
        <v>15</v>
      </c>
      <c r="D276" s="14">
        <v>710.64</v>
      </c>
    </row>
    <row r="277" spans="1:4" x14ac:dyDescent="0.25">
      <c r="A277" s="9" t="s">
        <v>108</v>
      </c>
      <c r="B277" s="10" t="s">
        <v>109</v>
      </c>
      <c r="C277" s="10" t="s">
        <v>15</v>
      </c>
      <c r="D277" s="11">
        <v>710.64</v>
      </c>
    </row>
    <row r="278" spans="1:4" x14ac:dyDescent="0.25">
      <c r="A278" s="9" t="s">
        <v>110</v>
      </c>
      <c r="B278" s="10" t="s">
        <v>111</v>
      </c>
      <c r="C278" s="10" t="s">
        <v>15</v>
      </c>
      <c r="D278" s="11">
        <v>710.64</v>
      </c>
    </row>
    <row r="279" spans="1:4" ht="18.75" customHeight="1" x14ac:dyDescent="0.25">
      <c r="A279" s="9" t="s">
        <v>112</v>
      </c>
      <c r="B279" s="10" t="s">
        <v>111</v>
      </c>
      <c r="C279" s="10" t="s">
        <v>113</v>
      </c>
      <c r="D279" s="11">
        <v>710.64</v>
      </c>
    </row>
    <row r="280" spans="1:4" ht="31.5" customHeight="1" x14ac:dyDescent="0.25">
      <c r="A280" s="12" t="s">
        <v>266</v>
      </c>
      <c r="B280" s="13" t="s">
        <v>267</v>
      </c>
      <c r="C280" s="13" t="s">
        <v>15</v>
      </c>
      <c r="D280" s="14">
        <v>16370.63574</v>
      </c>
    </row>
    <row r="281" spans="1:4" ht="25.5" x14ac:dyDescent="0.25">
      <c r="A281" s="9" t="s">
        <v>341</v>
      </c>
      <c r="B281" s="10" t="s">
        <v>267</v>
      </c>
      <c r="C281" s="10" t="s">
        <v>15</v>
      </c>
      <c r="D281" s="11">
        <v>1818</v>
      </c>
    </row>
    <row r="282" spans="1:4" x14ac:dyDescent="0.25">
      <c r="A282" s="9" t="s">
        <v>335</v>
      </c>
      <c r="B282" s="10" t="s">
        <v>336</v>
      </c>
      <c r="C282" s="10" t="s">
        <v>15</v>
      </c>
      <c r="D282" s="11">
        <v>1818</v>
      </c>
    </row>
    <row r="283" spans="1:4" ht="25.5" x14ac:dyDescent="0.25">
      <c r="A283" s="9" t="s">
        <v>337</v>
      </c>
      <c r="B283" s="10" t="s">
        <v>338</v>
      </c>
      <c r="C283" s="10" t="s">
        <v>15</v>
      </c>
      <c r="D283" s="11">
        <v>1818</v>
      </c>
    </row>
    <row r="284" spans="1:4" ht="29.25" customHeight="1" x14ac:dyDescent="0.25">
      <c r="A284" s="9" t="s">
        <v>24</v>
      </c>
      <c r="B284" s="10" t="s">
        <v>338</v>
      </c>
      <c r="C284" s="10" t="s">
        <v>25</v>
      </c>
      <c r="D284" s="11">
        <v>1818</v>
      </c>
    </row>
    <row r="285" spans="1:4" x14ac:dyDescent="0.25">
      <c r="A285" s="9" t="s">
        <v>268</v>
      </c>
      <c r="B285" s="10" t="s">
        <v>269</v>
      </c>
      <c r="C285" s="10" t="s">
        <v>15</v>
      </c>
      <c r="D285" s="11">
        <v>14552.63574</v>
      </c>
    </row>
    <row r="286" spans="1:4" x14ac:dyDescent="0.25">
      <c r="A286" s="9" t="s">
        <v>270</v>
      </c>
      <c r="B286" s="10" t="s">
        <v>271</v>
      </c>
      <c r="C286" s="10" t="s">
        <v>15</v>
      </c>
      <c r="D286" s="11">
        <v>14552.63574</v>
      </c>
    </row>
    <row r="287" spans="1:4" ht="25.5" x14ac:dyDescent="0.25">
      <c r="A287" s="9" t="s">
        <v>24</v>
      </c>
      <c r="B287" s="10" t="s">
        <v>271</v>
      </c>
      <c r="C287" s="10" t="s">
        <v>25</v>
      </c>
      <c r="D287" s="11">
        <v>14552.63574</v>
      </c>
    </row>
    <row r="288" spans="1:4" ht="27.75" customHeight="1" x14ac:dyDescent="0.25">
      <c r="A288" s="12" t="s">
        <v>309</v>
      </c>
      <c r="B288" s="13" t="s">
        <v>272</v>
      </c>
      <c r="C288" s="13" t="s">
        <v>15</v>
      </c>
      <c r="D288" s="14">
        <f>144030.65466+6571.27</f>
        <v>150601.92465999999</v>
      </c>
    </row>
    <row r="289" spans="1:4" ht="25.5" x14ac:dyDescent="0.25">
      <c r="A289" s="9" t="s">
        <v>310</v>
      </c>
      <c r="B289" s="10" t="s">
        <v>273</v>
      </c>
      <c r="C289" s="10" t="s">
        <v>15</v>
      </c>
      <c r="D289" s="11">
        <f>144030.65466+6571.27</f>
        <v>150601.92465999999</v>
      </c>
    </row>
    <row r="290" spans="1:4" ht="25.5" x14ac:dyDescent="0.25">
      <c r="A290" s="9" t="s">
        <v>265</v>
      </c>
      <c r="B290" s="10" t="s">
        <v>292</v>
      </c>
      <c r="C290" s="10" t="s">
        <v>15</v>
      </c>
      <c r="D290" s="11">
        <v>75587.08</v>
      </c>
    </row>
    <row r="291" spans="1:4" ht="25.5" x14ac:dyDescent="0.25">
      <c r="A291" s="9" t="s">
        <v>24</v>
      </c>
      <c r="B291" s="10" t="s">
        <v>292</v>
      </c>
      <c r="C291" s="10" t="s">
        <v>25</v>
      </c>
      <c r="D291" s="11">
        <v>75587.08</v>
      </c>
    </row>
    <row r="292" spans="1:4" ht="38.25" customHeight="1" x14ac:dyDescent="0.25">
      <c r="A292" s="9" t="s">
        <v>274</v>
      </c>
      <c r="B292" s="10" t="s">
        <v>275</v>
      </c>
      <c r="C292" s="10" t="s">
        <v>15</v>
      </c>
      <c r="D292" s="11">
        <v>7254.60466</v>
      </c>
    </row>
    <row r="293" spans="1:4" x14ac:dyDescent="0.25">
      <c r="A293" s="9" t="s">
        <v>112</v>
      </c>
      <c r="B293" s="10" t="s">
        <v>275</v>
      </c>
      <c r="C293" s="10" t="s">
        <v>113</v>
      </c>
      <c r="D293" s="11">
        <v>574.44799</v>
      </c>
    </row>
    <row r="294" spans="1:4" ht="25.5" x14ac:dyDescent="0.25">
      <c r="A294" s="9" t="s">
        <v>142</v>
      </c>
      <c r="B294" s="10" t="s">
        <v>275</v>
      </c>
      <c r="C294" s="10" t="s">
        <v>143</v>
      </c>
      <c r="D294" s="11">
        <v>6680.1566700000003</v>
      </c>
    </row>
    <row r="295" spans="1:4" ht="25.5" x14ac:dyDescent="0.25">
      <c r="A295" s="9" t="s">
        <v>276</v>
      </c>
      <c r="B295" s="10" t="s">
        <v>277</v>
      </c>
      <c r="C295" s="10" t="s">
        <v>15</v>
      </c>
      <c r="D295" s="11">
        <f>61188.97+6571.27</f>
        <v>67760.240000000005</v>
      </c>
    </row>
    <row r="296" spans="1:4" ht="30.75" customHeight="1" x14ac:dyDescent="0.25">
      <c r="A296" s="9" t="s">
        <v>24</v>
      </c>
      <c r="B296" s="10" t="s">
        <v>277</v>
      </c>
      <c r="C296" s="10" t="s">
        <v>25</v>
      </c>
      <c r="D296" s="11">
        <f>61188.97+6571.27</f>
        <v>67760.240000000005</v>
      </c>
    </row>
    <row r="297" spans="1:4" ht="25.5" x14ac:dyDescent="0.25">
      <c r="A297" s="12" t="s">
        <v>342</v>
      </c>
      <c r="B297" s="13" t="s">
        <v>343</v>
      </c>
      <c r="C297" s="13" t="s">
        <v>15</v>
      </c>
      <c r="D297" s="14">
        <v>150.15015</v>
      </c>
    </row>
    <row r="298" spans="1:4" ht="25.5" x14ac:dyDescent="0.25">
      <c r="A298" s="9" t="s">
        <v>344</v>
      </c>
      <c r="B298" s="10" t="s">
        <v>345</v>
      </c>
      <c r="C298" s="10" t="s">
        <v>15</v>
      </c>
      <c r="D298" s="11">
        <v>150.15015</v>
      </c>
    </row>
    <row r="299" spans="1:4" ht="25.5" x14ac:dyDescent="0.25">
      <c r="A299" s="9" t="s">
        <v>346</v>
      </c>
      <c r="B299" s="10" t="s">
        <v>347</v>
      </c>
      <c r="C299" s="10" t="s">
        <v>15</v>
      </c>
      <c r="D299" s="11">
        <v>150.15015</v>
      </c>
    </row>
    <row r="300" spans="1:4" ht="25.5" x14ac:dyDescent="0.25">
      <c r="A300" s="9" t="s">
        <v>24</v>
      </c>
      <c r="B300" s="10" t="s">
        <v>347</v>
      </c>
      <c r="C300" s="10" t="s">
        <v>25</v>
      </c>
      <c r="D300" s="11">
        <v>150.15015</v>
      </c>
    </row>
    <row r="301" spans="1:4" ht="38.25" x14ac:dyDescent="0.25">
      <c r="A301" s="12" t="s">
        <v>114</v>
      </c>
      <c r="B301" s="13" t="s">
        <v>115</v>
      </c>
      <c r="C301" s="13" t="s">
        <v>15</v>
      </c>
      <c r="D301" s="14">
        <f>95311.18896+50.39385</f>
        <v>95361.582809999993</v>
      </c>
    </row>
    <row r="302" spans="1:4" ht="25.5" x14ac:dyDescent="0.25">
      <c r="A302" s="9" t="s">
        <v>116</v>
      </c>
      <c r="B302" s="10" t="s">
        <v>117</v>
      </c>
      <c r="C302" s="10" t="s">
        <v>15</v>
      </c>
      <c r="D302" s="11">
        <v>3047.4250000000002</v>
      </c>
    </row>
    <row r="303" spans="1:4" x14ac:dyDescent="0.25">
      <c r="A303" s="9" t="s">
        <v>313</v>
      </c>
      <c r="B303" s="10" t="s">
        <v>320</v>
      </c>
      <c r="C303" s="10" t="s">
        <v>15</v>
      </c>
      <c r="D303" s="11">
        <v>449.2</v>
      </c>
    </row>
    <row r="304" spans="1:4" ht="40.5" customHeight="1" x14ac:dyDescent="0.25">
      <c r="A304" s="9" t="s">
        <v>22</v>
      </c>
      <c r="B304" s="10" t="s">
        <v>320</v>
      </c>
      <c r="C304" s="10" t="s">
        <v>23</v>
      </c>
      <c r="D304" s="11">
        <v>449.2</v>
      </c>
    </row>
    <row r="305" spans="1:4" ht="38.25" x14ac:dyDescent="0.25">
      <c r="A305" s="9" t="s">
        <v>324</v>
      </c>
      <c r="B305" s="10" t="s">
        <v>327</v>
      </c>
      <c r="C305" s="10" t="s">
        <v>15</v>
      </c>
      <c r="D305" s="11">
        <v>973.22500000000002</v>
      </c>
    </row>
    <row r="306" spans="1:4" ht="51" x14ac:dyDescent="0.25">
      <c r="A306" s="9" t="s">
        <v>22</v>
      </c>
      <c r="B306" s="10" t="s">
        <v>327</v>
      </c>
      <c r="C306" s="10" t="s">
        <v>23</v>
      </c>
      <c r="D306" s="11">
        <v>973.22500000000002</v>
      </c>
    </row>
    <row r="307" spans="1:4" x14ac:dyDescent="0.25">
      <c r="A307" s="9" t="s">
        <v>118</v>
      </c>
      <c r="B307" s="10" t="s">
        <v>119</v>
      </c>
      <c r="C307" s="10" t="s">
        <v>15</v>
      </c>
      <c r="D307" s="11">
        <v>1625</v>
      </c>
    </row>
    <row r="308" spans="1:4" ht="51" x14ac:dyDescent="0.25">
      <c r="A308" s="9" t="s">
        <v>22</v>
      </c>
      <c r="B308" s="10" t="s">
        <v>119</v>
      </c>
      <c r="C308" s="10" t="s">
        <v>23</v>
      </c>
      <c r="D308" s="11">
        <v>1625</v>
      </c>
    </row>
    <row r="309" spans="1:4" ht="25.5" x14ac:dyDescent="0.25">
      <c r="A309" s="9" t="s">
        <v>120</v>
      </c>
      <c r="B309" s="10" t="s">
        <v>121</v>
      </c>
      <c r="C309" s="10" t="s">
        <v>15</v>
      </c>
      <c r="D309" s="11">
        <v>390.08616999999998</v>
      </c>
    </row>
    <row r="310" spans="1:4" ht="41.25" customHeight="1" x14ac:dyDescent="0.25">
      <c r="A310" s="9" t="s">
        <v>20</v>
      </c>
      <c r="B310" s="10" t="s">
        <v>122</v>
      </c>
      <c r="C310" s="10" t="s">
        <v>15</v>
      </c>
      <c r="D310" s="11">
        <v>390.08616999999998</v>
      </c>
    </row>
    <row r="311" spans="1:4" ht="51" x14ac:dyDescent="0.25">
      <c r="A311" s="9" t="s">
        <v>22</v>
      </c>
      <c r="B311" s="10" t="s">
        <v>122</v>
      </c>
      <c r="C311" s="10" t="s">
        <v>23</v>
      </c>
      <c r="D311" s="11">
        <v>390.08616999999998</v>
      </c>
    </row>
    <row r="312" spans="1:4" ht="25.5" x14ac:dyDescent="0.25">
      <c r="A312" s="9" t="s">
        <v>123</v>
      </c>
      <c r="B312" s="10" t="s">
        <v>124</v>
      </c>
      <c r="C312" s="10" t="s">
        <v>15</v>
      </c>
      <c r="D312" s="11">
        <v>30696.87242</v>
      </c>
    </row>
    <row r="313" spans="1:4" x14ac:dyDescent="0.25">
      <c r="A313" s="9" t="s">
        <v>313</v>
      </c>
      <c r="B313" s="10" t="s">
        <v>321</v>
      </c>
      <c r="C313" s="10" t="s">
        <v>15</v>
      </c>
      <c r="D313" s="11">
        <v>368.2</v>
      </c>
    </row>
    <row r="314" spans="1:4" ht="51" x14ac:dyDescent="0.25">
      <c r="A314" s="9" t="s">
        <v>22</v>
      </c>
      <c r="B314" s="10" t="s">
        <v>321</v>
      </c>
      <c r="C314" s="10" t="s">
        <v>23</v>
      </c>
      <c r="D314" s="11">
        <v>368.2</v>
      </c>
    </row>
    <row r="315" spans="1:4" ht="38.25" x14ac:dyDescent="0.25">
      <c r="A315" s="9" t="s">
        <v>324</v>
      </c>
      <c r="B315" s="10" t="s">
        <v>328</v>
      </c>
      <c r="C315" s="10" t="s">
        <v>15</v>
      </c>
      <c r="D315" s="11">
        <v>1001.775</v>
      </c>
    </row>
    <row r="316" spans="1:4" ht="51" x14ac:dyDescent="0.25">
      <c r="A316" s="9" t="s">
        <v>22</v>
      </c>
      <c r="B316" s="10" t="s">
        <v>328</v>
      </c>
      <c r="C316" s="10" t="s">
        <v>23</v>
      </c>
      <c r="D316" s="11">
        <v>1001.775</v>
      </c>
    </row>
    <row r="317" spans="1:4" ht="25.5" x14ac:dyDescent="0.25">
      <c r="A317" s="9" t="s">
        <v>20</v>
      </c>
      <c r="B317" s="10" t="s">
        <v>125</v>
      </c>
      <c r="C317" s="10" t="s">
        <v>15</v>
      </c>
      <c r="D317" s="11">
        <v>29087.897420000001</v>
      </c>
    </row>
    <row r="318" spans="1:4" ht="51" x14ac:dyDescent="0.25">
      <c r="A318" s="9" t="s">
        <v>22</v>
      </c>
      <c r="B318" s="10" t="s">
        <v>125</v>
      </c>
      <c r="C318" s="10" t="s">
        <v>23</v>
      </c>
      <c r="D318" s="11">
        <v>24250.521089999998</v>
      </c>
    </row>
    <row r="319" spans="1:4" ht="25.5" x14ac:dyDescent="0.25">
      <c r="A319" s="9" t="s">
        <v>24</v>
      </c>
      <c r="B319" s="10" t="s">
        <v>125</v>
      </c>
      <c r="C319" s="10" t="s">
        <v>25</v>
      </c>
      <c r="D319" s="11">
        <v>4822.7130699999998</v>
      </c>
    </row>
    <row r="320" spans="1:4" ht="18" customHeight="1" x14ac:dyDescent="0.25">
      <c r="A320" s="9" t="s">
        <v>29</v>
      </c>
      <c r="B320" s="10" t="s">
        <v>125</v>
      </c>
      <c r="C320" s="10" t="s">
        <v>30</v>
      </c>
      <c r="D320" s="11">
        <v>14.663259999999999</v>
      </c>
    </row>
    <row r="321" spans="1:4" ht="39" customHeight="1" x14ac:dyDescent="0.25">
      <c r="A321" s="9" t="s">
        <v>329</v>
      </c>
      <c r="B321" s="10" t="s">
        <v>330</v>
      </c>
      <c r="C321" s="10" t="s">
        <v>15</v>
      </c>
      <c r="D321" s="11">
        <v>239</v>
      </c>
    </row>
    <row r="322" spans="1:4" ht="51" x14ac:dyDescent="0.25">
      <c r="A322" s="9" t="s">
        <v>22</v>
      </c>
      <c r="B322" s="10" t="s">
        <v>330</v>
      </c>
      <c r="C322" s="10" t="s">
        <v>23</v>
      </c>
      <c r="D322" s="11">
        <v>239</v>
      </c>
    </row>
    <row r="323" spans="1:4" ht="39" customHeight="1" x14ac:dyDescent="0.25">
      <c r="A323" s="9" t="s">
        <v>126</v>
      </c>
      <c r="B323" s="10" t="s">
        <v>127</v>
      </c>
      <c r="C323" s="10" t="s">
        <v>15</v>
      </c>
      <c r="D323" s="11">
        <v>1022</v>
      </c>
    </row>
    <row r="324" spans="1:4" x14ac:dyDescent="0.25">
      <c r="A324" s="9" t="s">
        <v>128</v>
      </c>
      <c r="B324" s="10" t="s">
        <v>129</v>
      </c>
      <c r="C324" s="10" t="s">
        <v>15</v>
      </c>
      <c r="D324" s="11">
        <v>1022</v>
      </c>
    </row>
    <row r="325" spans="1:4" ht="51" x14ac:dyDescent="0.25">
      <c r="A325" s="9" t="s">
        <v>22</v>
      </c>
      <c r="B325" s="10" t="s">
        <v>129</v>
      </c>
      <c r="C325" s="10" t="s">
        <v>23</v>
      </c>
      <c r="D325" s="11">
        <v>984.32078999999999</v>
      </c>
    </row>
    <row r="326" spans="1:4" ht="25.5" x14ac:dyDescent="0.25">
      <c r="A326" s="9" t="s">
        <v>24</v>
      </c>
      <c r="B326" s="10" t="s">
        <v>129</v>
      </c>
      <c r="C326" s="10" t="s">
        <v>25</v>
      </c>
      <c r="D326" s="11">
        <v>37.679209999999998</v>
      </c>
    </row>
    <row r="327" spans="1:4" x14ac:dyDescent="0.25">
      <c r="A327" s="9" t="s">
        <v>130</v>
      </c>
      <c r="B327" s="10" t="s">
        <v>131</v>
      </c>
      <c r="C327" s="10" t="s">
        <v>15</v>
      </c>
      <c r="D327" s="11">
        <f>60154.80537+50.39385</f>
        <v>60205.199220000002</v>
      </c>
    </row>
    <row r="328" spans="1:4" ht="25.5" x14ac:dyDescent="0.25">
      <c r="A328" s="9" t="s">
        <v>282</v>
      </c>
      <c r="B328" s="10" t="s">
        <v>283</v>
      </c>
      <c r="C328" s="10" t="s">
        <v>15</v>
      </c>
      <c r="D328" s="11">
        <v>9000</v>
      </c>
    </row>
    <row r="329" spans="1:4" x14ac:dyDescent="0.25">
      <c r="A329" s="9" t="s">
        <v>112</v>
      </c>
      <c r="B329" s="10" t="s">
        <v>283</v>
      </c>
      <c r="C329" s="10" t="s">
        <v>113</v>
      </c>
      <c r="D329" s="11">
        <v>9000</v>
      </c>
    </row>
    <row r="330" spans="1:4" ht="38.25" x14ac:dyDescent="0.25">
      <c r="A330" s="9" t="s">
        <v>132</v>
      </c>
      <c r="B330" s="10" t="s">
        <v>133</v>
      </c>
      <c r="C330" s="10" t="s">
        <v>15</v>
      </c>
      <c r="D330" s="11">
        <v>210</v>
      </c>
    </row>
    <row r="331" spans="1:4" ht="25.5" x14ac:dyDescent="0.25">
      <c r="A331" s="9" t="s">
        <v>24</v>
      </c>
      <c r="B331" s="10" t="s">
        <v>133</v>
      </c>
      <c r="C331" s="10" t="s">
        <v>25</v>
      </c>
      <c r="D331" s="11">
        <v>210</v>
      </c>
    </row>
    <row r="332" spans="1:4" ht="40.5" customHeight="1" x14ac:dyDescent="0.25">
      <c r="A332" s="9" t="s">
        <v>134</v>
      </c>
      <c r="B332" s="10" t="s">
        <v>135</v>
      </c>
      <c r="C332" s="10" t="s">
        <v>15</v>
      </c>
      <c r="D332" s="11">
        <v>3</v>
      </c>
    </row>
    <row r="333" spans="1:4" ht="25.5" x14ac:dyDescent="0.25">
      <c r="A333" s="9" t="s">
        <v>24</v>
      </c>
      <c r="B333" s="10" t="s">
        <v>135</v>
      </c>
      <c r="C333" s="10" t="s">
        <v>25</v>
      </c>
      <c r="D333" s="11">
        <v>3</v>
      </c>
    </row>
    <row r="334" spans="1:4" ht="41.25" customHeight="1" x14ac:dyDescent="0.25">
      <c r="A334" s="9" t="s">
        <v>136</v>
      </c>
      <c r="B334" s="10" t="s">
        <v>137</v>
      </c>
      <c r="C334" s="10" t="s">
        <v>15</v>
      </c>
      <c r="D334" s="11">
        <v>0.255</v>
      </c>
    </row>
    <row r="335" spans="1:4" ht="25.5" x14ac:dyDescent="0.25">
      <c r="A335" s="9" t="s">
        <v>24</v>
      </c>
      <c r="B335" s="10" t="s">
        <v>137</v>
      </c>
      <c r="C335" s="10" t="s">
        <v>25</v>
      </c>
      <c r="D335" s="11">
        <v>0.255</v>
      </c>
    </row>
    <row r="336" spans="1:4" ht="40.5" customHeight="1" x14ac:dyDescent="0.25">
      <c r="A336" s="9" t="s">
        <v>354</v>
      </c>
      <c r="B336" s="10" t="s">
        <v>138</v>
      </c>
      <c r="C336" s="10" t="s">
        <v>15</v>
      </c>
      <c r="D336" s="11">
        <v>423.1</v>
      </c>
    </row>
    <row r="337" spans="1:4" ht="51" x14ac:dyDescent="0.25">
      <c r="A337" s="9" t="s">
        <v>22</v>
      </c>
      <c r="B337" s="10" t="s">
        <v>138</v>
      </c>
      <c r="C337" s="10" t="s">
        <v>23</v>
      </c>
      <c r="D337" s="11">
        <v>362.19499999999999</v>
      </c>
    </row>
    <row r="338" spans="1:4" ht="25.5" x14ac:dyDescent="0.25">
      <c r="A338" s="9" t="s">
        <v>24</v>
      </c>
      <c r="B338" s="10" t="s">
        <v>138</v>
      </c>
      <c r="C338" s="10" t="s">
        <v>25</v>
      </c>
      <c r="D338" s="11">
        <v>60.905000000000001</v>
      </c>
    </row>
    <row r="339" spans="1:4" ht="39" customHeight="1" x14ac:dyDescent="0.25">
      <c r="A339" s="9" t="s">
        <v>139</v>
      </c>
      <c r="B339" s="10" t="s">
        <v>140</v>
      </c>
      <c r="C339" s="10" t="s">
        <v>15</v>
      </c>
      <c r="D339" s="11">
        <v>1</v>
      </c>
    </row>
    <row r="340" spans="1:4" ht="25.5" x14ac:dyDescent="0.25">
      <c r="A340" s="9" t="s">
        <v>24</v>
      </c>
      <c r="B340" s="10" t="s">
        <v>140</v>
      </c>
      <c r="C340" s="10" t="s">
        <v>25</v>
      </c>
      <c r="D340" s="11">
        <v>1</v>
      </c>
    </row>
    <row r="341" spans="1:4" x14ac:dyDescent="0.25">
      <c r="A341" s="18" t="s">
        <v>301</v>
      </c>
      <c r="B341" s="19" t="s">
        <v>305</v>
      </c>
      <c r="C341" s="19" t="s">
        <v>15</v>
      </c>
      <c r="D341" s="20">
        <v>50.39385</v>
      </c>
    </row>
    <row r="342" spans="1:4" ht="25.5" x14ac:dyDescent="0.25">
      <c r="A342" s="18" t="s">
        <v>24</v>
      </c>
      <c r="B342" s="19" t="s">
        <v>305</v>
      </c>
      <c r="C342" s="19" t="s">
        <v>25</v>
      </c>
      <c r="D342" s="20">
        <v>50.39385</v>
      </c>
    </row>
    <row r="343" spans="1:4" x14ac:dyDescent="0.25">
      <c r="A343" s="9" t="s">
        <v>39</v>
      </c>
      <c r="B343" s="10" t="s">
        <v>141</v>
      </c>
      <c r="C343" s="10" t="s">
        <v>15</v>
      </c>
      <c r="D343" s="11">
        <v>50517.450369999999</v>
      </c>
    </row>
    <row r="344" spans="1:4" ht="25.5" x14ac:dyDescent="0.25">
      <c r="A344" s="9" t="s">
        <v>24</v>
      </c>
      <c r="B344" s="10" t="s">
        <v>141</v>
      </c>
      <c r="C344" s="10" t="s">
        <v>25</v>
      </c>
      <c r="D344" s="11">
        <v>5738.1976199999999</v>
      </c>
    </row>
    <row r="345" spans="1:4" x14ac:dyDescent="0.25">
      <c r="A345" s="9" t="s">
        <v>112</v>
      </c>
      <c r="B345" s="10" t="s">
        <v>141</v>
      </c>
      <c r="C345" s="10" t="s">
        <v>113</v>
      </c>
      <c r="D345" s="11">
        <v>2462.9879999999998</v>
      </c>
    </row>
    <row r="346" spans="1:4" ht="25.5" x14ac:dyDescent="0.25">
      <c r="A346" s="9" t="s">
        <v>142</v>
      </c>
      <c r="B346" s="10" t="s">
        <v>141</v>
      </c>
      <c r="C346" s="10" t="s">
        <v>143</v>
      </c>
      <c r="D346" s="11">
        <v>1299.0719999999999</v>
      </c>
    </row>
    <row r="347" spans="1:4" ht="15.75" thickBot="1" x14ac:dyDescent="0.3">
      <c r="A347" s="21" t="s">
        <v>358</v>
      </c>
      <c r="B347" s="5" t="s">
        <v>141</v>
      </c>
      <c r="C347" s="5" t="s">
        <v>30</v>
      </c>
      <c r="D347" s="22">
        <v>41017.192750000002</v>
      </c>
    </row>
    <row r="348" spans="1:4" ht="15.75" thickBot="1" x14ac:dyDescent="0.3">
      <c r="A348" s="23" t="s">
        <v>259</v>
      </c>
      <c r="B348" s="24"/>
      <c r="C348" s="24"/>
      <c r="D348" s="25">
        <f>D301+D297+D288+D280+D276+D272+D268+D264+D260+D253+D244+D230+D132+D95+D88+D82+D71+D64+D57+D43+D18+D5</f>
        <v>1039138.4539</v>
      </c>
    </row>
  </sheetData>
  <mergeCells count="2">
    <mergeCell ref="B1:D1"/>
    <mergeCell ref="A2:D2"/>
  </mergeCells>
  <printOptions horizontalCentered="1"/>
  <pageMargins left="0.31496062992125984" right="0.31496062992125984" top="0.15748031496062992" bottom="0.15748031496062992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2024-11-13T09:23:18Z</cp:lastPrinted>
  <dcterms:created xsi:type="dcterms:W3CDTF">2023-02-14T09:58:11Z</dcterms:created>
  <dcterms:modified xsi:type="dcterms:W3CDTF">2024-12-25T11:29:26Z</dcterms:modified>
</cp:coreProperties>
</file>